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4235" firstSheet="1" activeTab="3"/>
  </bookViews>
  <sheets>
    <sheet name="Aggregate_Assets&amp;Liabilities" sheetId="19" r:id="rId1"/>
    <sheet name="Aggregate_Income&amp;Expense" sheetId="20" r:id="rId2"/>
    <sheet name="Average_Assets&amp;Liabilities" sheetId="17" r:id="rId3"/>
    <sheet name="Average_Income&amp;Expense" sheetId="18" r:id="rId4"/>
  </sheets>
  <definedNames>
    <definedName name="_xlnm.Print_Area" localSheetId="0">'Aggregate_Assets&amp;Liabilities'!$A$1:$K$78</definedName>
    <definedName name="_xlnm.Print_Area" localSheetId="1">'Aggregate_Income&amp;Expense'!$A$1:$O$72</definedName>
    <definedName name="_xlnm.Print_Area" localSheetId="2">'Average_Assets&amp;Liabilities'!$A$1:$P$109</definedName>
    <definedName name="_xlnm.Print_Area" localSheetId="3">'Average_Income&amp;Expense'!$A$1:$P$135</definedName>
  </definedNames>
  <calcPr calcId="152511"/>
</workbook>
</file>

<file path=xl/calcChain.xml><?xml version="1.0" encoding="utf-8"?>
<calcChain xmlns="http://schemas.openxmlformats.org/spreadsheetml/2006/main">
  <c r="J31" i="20" l="1"/>
  <c r="I31" i="20"/>
  <c r="J30" i="20"/>
  <c r="I30" i="20"/>
  <c r="J29" i="20"/>
  <c r="I29" i="20"/>
  <c r="H29" i="20"/>
  <c r="G29" i="20"/>
  <c r="J28" i="20"/>
  <c r="I28" i="20"/>
  <c r="H28" i="20"/>
  <c r="G28" i="20"/>
  <c r="J27" i="20"/>
  <c r="I27" i="20"/>
  <c r="H27" i="20"/>
  <c r="G27" i="20"/>
  <c r="J26" i="20"/>
  <c r="I26" i="20"/>
  <c r="H26" i="20"/>
  <c r="G26" i="20"/>
  <c r="J25" i="20"/>
  <c r="I25" i="20"/>
  <c r="H25" i="20"/>
  <c r="G25" i="20"/>
  <c r="J24" i="20"/>
  <c r="I24" i="20"/>
  <c r="H24" i="20"/>
  <c r="G24" i="20"/>
  <c r="J23" i="20"/>
  <c r="I23" i="20"/>
  <c r="H23" i="20"/>
  <c r="G23" i="20"/>
  <c r="J22" i="20"/>
  <c r="I22" i="20"/>
  <c r="H22" i="20"/>
  <c r="G22" i="20"/>
  <c r="J21" i="20"/>
  <c r="I21" i="20"/>
  <c r="H21" i="20"/>
  <c r="G21" i="20"/>
  <c r="J20" i="20"/>
  <c r="I20" i="20"/>
  <c r="H20" i="20"/>
  <c r="G20" i="20"/>
  <c r="J17" i="20"/>
  <c r="I17" i="20"/>
  <c r="H17" i="20"/>
  <c r="G17" i="20"/>
  <c r="J16" i="20"/>
  <c r="I16" i="20"/>
  <c r="H16" i="20"/>
  <c r="G16" i="20"/>
  <c r="J15" i="20"/>
  <c r="I15" i="20"/>
  <c r="H15" i="20"/>
  <c r="G15" i="20"/>
  <c r="J14" i="20"/>
  <c r="I14" i="20"/>
  <c r="H14" i="20"/>
  <c r="G14" i="20"/>
  <c r="J13" i="20"/>
  <c r="I13" i="20"/>
  <c r="H13" i="20"/>
  <c r="G13" i="20"/>
  <c r="J12" i="20"/>
  <c r="I12" i="20"/>
  <c r="H12" i="20"/>
  <c r="G12" i="20"/>
  <c r="J11" i="20"/>
  <c r="I11" i="20"/>
  <c r="H11" i="20"/>
  <c r="G11" i="20"/>
  <c r="J10" i="20"/>
  <c r="I10" i="20"/>
  <c r="H10" i="20"/>
  <c r="G10" i="20"/>
  <c r="J9" i="20"/>
  <c r="I9" i="20"/>
  <c r="H9" i="20"/>
  <c r="G9" i="20"/>
  <c r="J8" i="20"/>
  <c r="I8" i="20"/>
  <c r="H8" i="20"/>
  <c r="G8" i="20"/>
  <c r="J7" i="20"/>
  <c r="I7" i="20"/>
  <c r="H7" i="20"/>
  <c r="G7" i="20"/>
  <c r="J6" i="20"/>
  <c r="I6" i="20"/>
  <c r="H6" i="20"/>
  <c r="G6" i="20"/>
  <c r="J31" i="19"/>
  <c r="I31" i="19"/>
  <c r="H31" i="19"/>
  <c r="G31" i="19"/>
  <c r="J30" i="19"/>
  <c r="I30" i="19"/>
  <c r="H30" i="19"/>
  <c r="G30" i="19"/>
  <c r="J29" i="19"/>
  <c r="I29" i="19"/>
  <c r="H29" i="19"/>
  <c r="G29" i="19"/>
  <c r="J26" i="19"/>
  <c r="I26" i="19"/>
  <c r="H26" i="19"/>
  <c r="G26" i="19"/>
  <c r="J25" i="19"/>
  <c r="I25" i="19"/>
  <c r="H25" i="19"/>
  <c r="G25" i="19"/>
  <c r="J24" i="19"/>
  <c r="I24" i="19"/>
  <c r="H24" i="19"/>
  <c r="G24" i="19"/>
  <c r="J23" i="19"/>
  <c r="I23" i="19"/>
  <c r="H23" i="19"/>
  <c r="G23" i="19"/>
  <c r="J22" i="19"/>
  <c r="I22" i="19"/>
  <c r="H22" i="19"/>
  <c r="G22" i="19"/>
  <c r="J21" i="19"/>
  <c r="I21" i="19"/>
  <c r="H21" i="19"/>
  <c r="G21" i="19"/>
  <c r="J18" i="19"/>
  <c r="I18" i="19"/>
  <c r="H18" i="19"/>
  <c r="G18" i="19"/>
  <c r="J17" i="19"/>
  <c r="I17" i="19"/>
  <c r="H17" i="19"/>
  <c r="G17" i="19"/>
  <c r="J16" i="19"/>
  <c r="I16" i="19"/>
  <c r="H16" i="19"/>
  <c r="G16" i="19"/>
  <c r="J15" i="19"/>
  <c r="I15" i="19"/>
  <c r="H15" i="19"/>
  <c r="G15" i="19"/>
  <c r="J14" i="19"/>
  <c r="I14" i="19"/>
  <c r="H14" i="19"/>
  <c r="G14" i="19"/>
  <c r="J13" i="19"/>
  <c r="I13" i="19"/>
  <c r="H13" i="19"/>
  <c r="G13" i="19"/>
  <c r="J12" i="19"/>
  <c r="I12" i="19"/>
  <c r="H12" i="19"/>
  <c r="G12" i="19"/>
  <c r="J11" i="19"/>
  <c r="I11" i="19"/>
  <c r="H11" i="19"/>
  <c r="G11" i="19"/>
  <c r="J10" i="19"/>
  <c r="I10" i="19"/>
  <c r="H10" i="19"/>
  <c r="G10" i="19"/>
  <c r="J9" i="19"/>
  <c r="I9" i="19"/>
  <c r="H9" i="19"/>
  <c r="G9" i="19"/>
  <c r="J8" i="19"/>
  <c r="I8" i="19"/>
  <c r="H8" i="19"/>
  <c r="G8" i="19"/>
  <c r="J7" i="19"/>
  <c r="I7" i="19"/>
  <c r="H7" i="19"/>
  <c r="G7" i="19"/>
  <c r="J6" i="19"/>
  <c r="I6" i="19"/>
  <c r="H6" i="19"/>
  <c r="G6" i="19"/>
</calcChain>
</file>

<file path=xl/sharedStrings.xml><?xml version="1.0" encoding="utf-8"?>
<sst xmlns="http://schemas.openxmlformats.org/spreadsheetml/2006/main" count="471" uniqueCount="224">
  <si>
    <t xml:space="preserve">Total Liabilities </t>
  </si>
  <si>
    <t xml:space="preserve">Total deposits </t>
  </si>
  <si>
    <t xml:space="preserve">Federal funds purchased and repurchase agreements </t>
  </si>
  <si>
    <t xml:space="preserve">Other borrowed funds </t>
  </si>
  <si>
    <t xml:space="preserve">Total equity capital </t>
  </si>
  <si>
    <t xml:space="preserve">Noncurrent loans and leases </t>
  </si>
  <si>
    <t xml:space="preserve">Unused loan commitments </t>
  </si>
  <si>
    <t xml:space="preserve">Tier one (core) capital </t>
  </si>
  <si>
    <t xml:space="preserve">Total unused commitments </t>
  </si>
  <si>
    <t>Net Loans and Leases</t>
  </si>
  <si>
    <t xml:space="preserve">Total loans and leases </t>
  </si>
  <si>
    <t xml:space="preserve">Construction and development loans </t>
  </si>
  <si>
    <t xml:space="preserve">Commercial RE </t>
  </si>
  <si>
    <t xml:space="preserve">Multifamily residential real estate </t>
  </si>
  <si>
    <t xml:space="preserve">1-4 family residential loans </t>
  </si>
  <si>
    <t xml:space="preserve">Commercial and industrial loans </t>
  </si>
  <si>
    <t xml:space="preserve">Loans to individuals </t>
  </si>
  <si>
    <t xml:space="preserve">All other loans &amp; leases </t>
  </si>
  <si>
    <t xml:space="preserve">Residential 1-4 family construction </t>
  </si>
  <si>
    <t xml:space="preserve">Other construction, all land development and other land </t>
  </si>
  <si>
    <t>Total Deposits</t>
  </si>
  <si>
    <t xml:space="preserve">Transaction accounts </t>
  </si>
  <si>
    <t xml:space="preserve">Money market deposit accounts (MMDAs) </t>
  </si>
  <si>
    <t xml:space="preserve">Other savings deposits (excluding MMDAs) </t>
  </si>
  <si>
    <t xml:space="preserve">Total time deposits </t>
  </si>
  <si>
    <t xml:space="preserve">Noninterest-bearing deposits </t>
  </si>
  <si>
    <t xml:space="preserve">Brokered deposits </t>
  </si>
  <si>
    <t>Past Due and Nonaccrual Assets</t>
  </si>
  <si>
    <t xml:space="preserve">Assets past due 30-89 days </t>
  </si>
  <si>
    <t xml:space="preserve">Assets past due 90 or more days </t>
  </si>
  <si>
    <t xml:space="preserve">Assets in nonaccrual status </t>
  </si>
  <si>
    <t>Income and Expense</t>
  </si>
  <si>
    <t xml:space="preserve">Net interest income </t>
  </si>
  <si>
    <t xml:space="preserve">Provision for loan and lease losses </t>
  </si>
  <si>
    <t xml:space="preserve">Total noninterest income </t>
  </si>
  <si>
    <t xml:space="preserve">Total noninterest expense </t>
  </si>
  <si>
    <t xml:space="preserve">Pre-tax net operating income </t>
  </si>
  <si>
    <t xml:space="preserve">Applicable income taxes </t>
  </si>
  <si>
    <t xml:space="preserve">Net income </t>
  </si>
  <si>
    <t xml:space="preserve">Net charge-offs </t>
  </si>
  <si>
    <t xml:space="preserve">Cash dividends </t>
  </si>
  <si>
    <t>Performance and Condition Ratios</t>
  </si>
  <si>
    <t xml:space="preserve">Yield on earning assets </t>
  </si>
  <si>
    <t xml:space="preserve">Cost of funding earning assets </t>
  </si>
  <si>
    <t xml:space="preserve">Net interest margin </t>
  </si>
  <si>
    <t xml:space="preserve">Noninterest income to earning assets </t>
  </si>
  <si>
    <t xml:space="preserve">Noninterest expense to earning assets </t>
  </si>
  <si>
    <t xml:space="preserve">Net operating income to assets </t>
  </si>
  <si>
    <t xml:space="preserve">Return on assets (ROA) </t>
  </si>
  <si>
    <t xml:space="preserve">Pretax return on assets </t>
  </si>
  <si>
    <t xml:space="preserve">Cash dividends to net income (ytd only)* </t>
  </si>
  <si>
    <t xml:space="preserve">Loss allowance to loans </t>
  </si>
  <si>
    <t xml:space="preserve">Noncurrent assets plus other real estate owned to assets </t>
  </si>
  <si>
    <t xml:space="preserve">Net loans and leases to deposits </t>
  </si>
  <si>
    <t xml:space="preserve">Core capital (leverage) ratio </t>
  </si>
  <si>
    <t xml:space="preserve">Tier 1 risk-based capital ratio </t>
  </si>
  <si>
    <t xml:space="preserve">Total risk-based capital ratio </t>
  </si>
  <si>
    <t xml:space="preserve">Net charge-offs to loans </t>
  </si>
  <si>
    <t>Noncurrent loans to loans</t>
  </si>
  <si>
    <t xml:space="preserve">Noncurrent loans to loans </t>
  </si>
  <si>
    <t>Assets and Liabilities</t>
  </si>
  <si>
    <t xml:space="preserve">Net loans and leases </t>
  </si>
  <si>
    <t xml:space="preserve">Loan loss allowance </t>
  </si>
  <si>
    <t xml:space="preserve">Other real estate owned </t>
  </si>
  <si>
    <t>sub category first liens and second liens. The data is not available prior to this year.  Commercial banks began reporting that data in 1991.</t>
  </si>
  <si>
    <t xml:space="preserve"> (%)</t>
  </si>
  <si>
    <t>(including mortgage servicing rights) included in core capital is limited in accordance with supervisory capital regulations.</t>
  </si>
  <si>
    <t>Table Notes:</t>
  </si>
  <si>
    <t>Definitions:</t>
  </si>
  <si>
    <t>Salaries and employee benefits</t>
  </si>
  <si>
    <t>Premises and equipment expense</t>
  </si>
  <si>
    <t>Additional noninterest expense</t>
  </si>
  <si>
    <r>
      <t>Farmland loans</t>
    </r>
    <r>
      <rPr>
        <vertAlign val="superscript"/>
        <sz val="14"/>
        <color theme="1"/>
        <rFont val="Arial"/>
        <family val="2"/>
      </rPr>
      <t>1</t>
    </r>
    <r>
      <rPr>
        <sz val="14"/>
        <color theme="1"/>
        <rFont val="Arial"/>
        <family val="2"/>
      </rPr>
      <t xml:space="preserve"> </t>
    </r>
  </si>
  <si>
    <r>
      <t>Farm loans</t>
    </r>
    <r>
      <rPr>
        <vertAlign val="superscript"/>
        <sz val="14"/>
        <color theme="1"/>
        <rFont val="Arial"/>
        <family val="2"/>
      </rPr>
      <t>2</t>
    </r>
    <r>
      <rPr>
        <sz val="14"/>
        <color theme="1"/>
        <rFont val="Arial"/>
        <family val="2"/>
      </rPr>
      <t xml:space="preserve"> </t>
    </r>
  </si>
  <si>
    <r>
      <t>Number of Observations:</t>
    </r>
    <r>
      <rPr>
        <sz val="14"/>
        <color theme="1"/>
        <rFont val="Arial"/>
        <family val="2"/>
      </rPr>
      <t xml:space="preserve">  The standard number of observations is 58 unless otherwise noted.</t>
    </r>
  </si>
  <si>
    <r>
      <rPr>
        <vertAlign val="superscript"/>
        <sz val="14"/>
        <color theme="1"/>
        <rFont val="Arial"/>
        <family val="2"/>
      </rPr>
      <t>1</t>
    </r>
    <r>
      <rPr>
        <sz val="14"/>
        <color theme="1"/>
        <rFont val="Arial"/>
        <family val="2"/>
      </rPr>
      <t xml:space="preserve"> 52 observations for 2005 to 2009.</t>
    </r>
  </si>
  <si>
    <r>
      <rPr>
        <vertAlign val="superscript"/>
        <sz val="14"/>
        <color theme="1"/>
        <rFont val="Arial"/>
        <family val="2"/>
      </rPr>
      <t>2</t>
    </r>
    <r>
      <rPr>
        <sz val="14"/>
        <color theme="1"/>
        <rFont val="Arial"/>
        <family val="2"/>
      </rPr>
      <t xml:space="preserve"> 52 observations for 2005 to 2009.</t>
    </r>
  </si>
  <si>
    <r>
      <rPr>
        <b/>
        <sz val="14"/>
        <color theme="1"/>
        <rFont val="Arial"/>
        <family val="2"/>
      </rPr>
      <t xml:space="preserve">Peer Group Composition: </t>
    </r>
    <r>
      <rPr>
        <sz val="14"/>
        <color theme="1"/>
        <rFont val="Arial"/>
        <family val="2"/>
      </rPr>
      <t xml:space="preserve"> The peer group is composed of 60 community development banks.  However, two banks were not available for every year, so the summary statistics are based on 58 banks.</t>
    </r>
  </si>
  <si>
    <r>
      <rPr>
        <b/>
        <sz val="14"/>
        <color theme="1"/>
        <rFont val="Arial"/>
        <family val="2"/>
      </rPr>
      <t>Reporting Date(s):</t>
    </r>
    <r>
      <rPr>
        <sz val="14"/>
        <color theme="1"/>
        <rFont val="Arial"/>
        <family val="2"/>
      </rPr>
      <t xml:space="preserve"> As of December 31st for each respective year.</t>
    </r>
  </si>
  <si>
    <r>
      <rPr>
        <b/>
        <sz val="14"/>
        <color theme="1"/>
        <rFont val="Arial"/>
        <family val="2"/>
      </rPr>
      <t>Net interest income:</t>
    </r>
    <r>
      <rPr>
        <sz val="14"/>
        <color theme="1"/>
        <rFont val="Arial"/>
        <family val="2"/>
      </rPr>
      <t xml:space="preserve"> Total interest income minus total interest expense. It represents the difference between interest and dividends earned on  interest-bearing assets and interest paid to depositors and other creditors. </t>
    </r>
  </si>
  <si>
    <r>
      <rPr>
        <b/>
        <sz val="14"/>
        <color theme="1"/>
        <rFont val="Arial"/>
        <family val="2"/>
      </rPr>
      <t>Total noninterest expense:</t>
    </r>
    <r>
      <rPr>
        <sz val="14"/>
        <color theme="1"/>
        <rFont val="Arial"/>
        <family val="2"/>
      </rPr>
      <t xml:space="preserve"> Salaries and employee benefits, expenses of premises and fixed assets (net of rental income), and other noninterest expenses. </t>
    </r>
  </si>
  <si>
    <r>
      <rPr>
        <b/>
        <sz val="14"/>
        <color theme="1"/>
        <rFont val="Arial"/>
        <family val="2"/>
      </rPr>
      <t>Pre-tax net operating income:</t>
    </r>
    <r>
      <rPr>
        <sz val="14"/>
        <color theme="1"/>
        <rFont val="Arial"/>
        <family val="2"/>
      </rPr>
      <t xml:space="preserve"> Net income (loss) before income taxes and extraordinary items and other adjustments minus gains (losses) on securities not held in trading accounts.</t>
    </r>
  </si>
  <si>
    <r>
      <rPr>
        <b/>
        <sz val="14"/>
        <color theme="1"/>
        <rFont val="Arial"/>
        <family val="2"/>
      </rPr>
      <t>Applicable income taxes:</t>
    </r>
    <r>
      <rPr>
        <sz val="14"/>
        <color theme="1"/>
        <rFont val="Arial"/>
        <family val="2"/>
      </rPr>
      <t xml:space="preserve"> Applicable federal, state and local, and foreign income taxes. </t>
    </r>
  </si>
  <si>
    <r>
      <rPr>
        <b/>
        <sz val="14"/>
        <color theme="1"/>
        <rFont val="Arial"/>
        <family val="2"/>
      </rPr>
      <t>Net income:</t>
    </r>
    <r>
      <rPr>
        <sz val="14"/>
        <color theme="1"/>
        <rFont val="Arial"/>
        <family val="2"/>
      </rPr>
      <t xml:space="preserve"> Net interest income plus total noninterest income plus realized gains (losses) on securities and extraordinary items, less total noninterest expense, loan loss provisions and income taxes. </t>
    </r>
  </si>
  <si>
    <r>
      <rPr>
        <b/>
        <sz val="14"/>
        <color theme="1"/>
        <rFont val="Arial"/>
        <family val="2"/>
      </rPr>
      <t>Net charge-offs:</t>
    </r>
    <r>
      <rPr>
        <sz val="14"/>
        <color theme="1"/>
        <rFont val="Arial"/>
        <family val="2"/>
      </rPr>
      <t xml:space="preserve"> Total loans and leases charged-off (removed from balance sheet because of uncollectibility), less amounts recovered on loans and leases previously charged-off. </t>
    </r>
  </si>
  <si>
    <r>
      <rPr>
        <b/>
        <sz val="14"/>
        <color theme="1"/>
        <rFont val="Arial"/>
        <family val="2"/>
      </rPr>
      <t>Cash dividends:</t>
    </r>
    <r>
      <rPr>
        <sz val="14"/>
        <color theme="1"/>
        <rFont val="Arial"/>
        <family val="2"/>
      </rPr>
      <t xml:space="preserve"> Cash dividends paid on common and preferred stock. </t>
    </r>
  </si>
  <si>
    <r>
      <rPr>
        <b/>
        <sz val="14"/>
        <color theme="1"/>
        <rFont val="Arial"/>
        <family val="2"/>
      </rPr>
      <t xml:space="preserve">Source: </t>
    </r>
    <r>
      <rPr>
        <sz val="14"/>
        <color theme="1"/>
        <rFont val="Arial"/>
        <family val="2"/>
      </rPr>
      <t>FDIC Statistics on Depository Institutions (SDI), http://www2.fdic.gov/sdi/index.asp</t>
    </r>
  </si>
  <si>
    <r>
      <rPr>
        <b/>
        <sz val="14"/>
        <color theme="1"/>
        <rFont val="Arial"/>
        <family val="2"/>
      </rPr>
      <t>Total loans and leases:</t>
    </r>
    <r>
      <rPr>
        <sz val="14"/>
        <color theme="1"/>
        <rFont val="Arial"/>
        <family val="2"/>
      </rPr>
      <t xml:space="preserve"> Total loans and lease financing receivables, net of unearned income. </t>
    </r>
  </si>
  <si>
    <r>
      <rPr>
        <b/>
        <sz val="14"/>
        <color theme="1"/>
        <rFont val="Arial"/>
        <family val="2"/>
      </rPr>
      <t>Construction and development loans:</t>
    </r>
    <r>
      <rPr>
        <sz val="14"/>
        <color theme="1"/>
        <rFont val="Arial"/>
        <family val="2"/>
      </rPr>
      <t xml:space="preserve"> Construction and land development loans secured by real estate held in domestic offices. This item includes loans for all property types under construction, as well as loans for land acquisition and development.</t>
    </r>
  </si>
  <si>
    <r>
      <rPr>
        <b/>
        <sz val="14"/>
        <color theme="1"/>
        <rFont val="Arial"/>
        <family val="2"/>
      </rPr>
      <t>Commercial RE:</t>
    </r>
    <r>
      <rPr>
        <sz val="14"/>
        <color theme="1"/>
        <rFont val="Arial"/>
        <family val="2"/>
      </rPr>
      <t xml:space="preserve"> Nonresidential loans (excluding farm loans) primarily secured by real estate held in domestic offices.     Please note: Thrift Financial Reporters include mortgages on properties that are used for farming in this item. </t>
    </r>
  </si>
  <si>
    <r>
      <rPr>
        <b/>
        <sz val="14"/>
        <color theme="1"/>
        <rFont val="Arial"/>
        <family val="2"/>
      </rPr>
      <t>Multifamily residential real estate:</t>
    </r>
    <r>
      <rPr>
        <sz val="14"/>
        <color theme="1"/>
        <rFont val="Arial"/>
        <family val="2"/>
      </rPr>
      <t xml:space="preserve"> Multifamily (5 or more) residential property loans secured by real estate held in domestic offices.</t>
    </r>
  </si>
  <si>
    <r>
      <rPr>
        <b/>
        <sz val="14"/>
        <color theme="1"/>
        <rFont val="Arial"/>
        <family val="2"/>
      </rPr>
      <t xml:space="preserve">1-4 family residential loans: </t>
    </r>
    <r>
      <rPr>
        <sz val="14"/>
        <color theme="1"/>
        <rFont val="Arial"/>
        <family val="2"/>
      </rPr>
      <t xml:space="preserve">Total loans secured by 1-4 family residential properties (including revolving and open-end loans) held in domestic offices.  Note: Prior to 2004 the savings institutions that file a thrift financial report did not report the 1-4 family loans by the </t>
    </r>
  </si>
  <si>
    <r>
      <rPr>
        <b/>
        <sz val="14"/>
        <color theme="1"/>
        <rFont val="Arial"/>
        <family val="2"/>
      </rPr>
      <t>Farmland loans:</t>
    </r>
    <r>
      <rPr>
        <sz val="14"/>
        <color theme="1"/>
        <rFont val="Arial"/>
        <family val="2"/>
      </rPr>
      <t xml:space="preserve"> Loans secured by farmland held in domestic offices.  Excludes savings institutions filing a TFR.</t>
    </r>
  </si>
  <si>
    <r>
      <rPr>
        <b/>
        <sz val="14"/>
        <color theme="1"/>
        <rFont val="Arial"/>
        <family val="2"/>
      </rPr>
      <t>Farm loans:</t>
    </r>
    <r>
      <rPr>
        <sz val="14"/>
        <color theme="1"/>
        <rFont val="Arial"/>
        <family val="2"/>
      </rPr>
      <t xml:space="preserve"> Loans to finance agricultural production and other loans to farmers.  Excludes savings institutions filing a TFR.</t>
    </r>
  </si>
  <si>
    <r>
      <rPr>
        <b/>
        <sz val="14"/>
        <color theme="1"/>
        <rFont val="Arial"/>
        <family val="2"/>
      </rPr>
      <t>Commercial and industrial loans:</t>
    </r>
    <r>
      <rPr>
        <sz val="14"/>
        <color theme="1"/>
        <rFont val="Arial"/>
        <family val="2"/>
      </rPr>
      <t xml:space="preserve"> Commercial and industrial loans. Excludes all loans secured by real estate, loans to individuals, loans to depository institutions and foreign governments, loans to states and political subdivisions and lease financing receivables.</t>
    </r>
  </si>
  <si>
    <r>
      <rPr>
        <b/>
        <sz val="14"/>
        <color theme="1"/>
        <rFont val="Arial"/>
        <family val="2"/>
      </rPr>
      <t>Loans to individuals:</t>
    </r>
    <r>
      <rPr>
        <sz val="14"/>
        <color theme="1"/>
        <rFont val="Arial"/>
        <family val="2"/>
      </rPr>
      <t xml:space="preserve"> Loans to individuals for household, family, and other personal expenditures including outstanding credit card balances and other secured and unsecured consumer loans.</t>
    </r>
  </si>
  <si>
    <r>
      <rPr>
        <b/>
        <sz val="14"/>
        <color theme="1"/>
        <rFont val="Arial"/>
        <family val="2"/>
      </rPr>
      <t>Residential 1-4 family construction:</t>
    </r>
    <r>
      <rPr>
        <sz val="14"/>
        <color theme="1"/>
        <rFont val="Arial"/>
        <family val="2"/>
      </rPr>
      <t xml:space="preserve"> Residential 1-4 family construction loans secured by real estate in domestic offices.</t>
    </r>
  </si>
  <si>
    <r>
      <rPr>
        <b/>
        <sz val="14"/>
        <color theme="1"/>
        <rFont val="Arial"/>
        <family val="2"/>
      </rPr>
      <t>Other construction, all land development and other land:</t>
    </r>
    <r>
      <rPr>
        <sz val="14"/>
        <color theme="1"/>
        <rFont val="Arial"/>
        <family val="2"/>
      </rPr>
      <t xml:space="preserve"> Other construction loans and all land development and other land loans secured by real estate in domestic offices.</t>
    </r>
  </si>
  <si>
    <r>
      <rPr>
        <b/>
        <sz val="14"/>
        <color theme="1"/>
        <rFont val="Arial"/>
        <family val="2"/>
      </rPr>
      <t>Total noninterest income:</t>
    </r>
    <r>
      <rPr>
        <sz val="14"/>
        <color theme="1"/>
        <rFont val="Arial"/>
        <family val="2"/>
      </rPr>
      <t xml:space="preserve"> Income from fiduciary activities, plus service charges on deposit accounts in domestic offices, plus trading gains (losses) and fees from foreign exchange transactions, plus other foreign transaction gains (losses), plus other gains (losses) and fees </t>
    </r>
  </si>
  <si>
    <t xml:space="preserve">from trading assets and liabilities. </t>
  </si>
  <si>
    <r>
      <rPr>
        <b/>
        <sz val="14"/>
        <color theme="1"/>
        <rFont val="Arial"/>
        <family val="2"/>
      </rPr>
      <t>Number of Observations:</t>
    </r>
    <r>
      <rPr>
        <sz val="14"/>
        <color theme="1"/>
        <rFont val="Arial"/>
        <family val="2"/>
      </rPr>
      <t xml:space="preserve"> 58</t>
    </r>
  </si>
  <si>
    <r>
      <rPr>
        <b/>
        <sz val="14"/>
        <color theme="1"/>
        <rFont val="Arial"/>
        <family val="2"/>
      </rPr>
      <t>Total assets:</t>
    </r>
    <r>
      <rPr>
        <sz val="14"/>
        <color theme="1"/>
        <rFont val="Arial"/>
        <family val="2"/>
      </rPr>
      <t xml:space="preserve"> The sum of all assets owned by the institution including cash, loans, securities, bank premises and other assets. This total does not include off-balance-sheet accounts.</t>
    </r>
  </si>
  <si>
    <r>
      <rPr>
        <b/>
        <sz val="14"/>
        <color theme="1"/>
        <rFont val="Arial"/>
        <family val="2"/>
      </rPr>
      <t>Net loans and leases:</t>
    </r>
    <r>
      <rPr>
        <sz val="14"/>
        <color theme="1"/>
        <rFont val="Arial"/>
        <family val="2"/>
      </rPr>
      <t xml:space="preserve"> Total loans and lease financing receivables minus unearned income and loan loss allowances. </t>
    </r>
  </si>
  <si>
    <r>
      <rPr>
        <b/>
        <sz val="14"/>
        <color theme="1"/>
        <rFont val="Arial"/>
        <family val="2"/>
      </rPr>
      <t xml:space="preserve">Loan loss allowance: </t>
    </r>
    <r>
      <rPr>
        <sz val="14"/>
        <color theme="1"/>
        <rFont val="Arial"/>
        <family val="2"/>
      </rPr>
      <t xml:space="preserve"> Each bank must maintain an allowance (reserve) for loan and lease losses that is adequate to absorb estimated credit losses associated with its loan and lease portfolio (which also includes off-balance-sheet credit instruments).</t>
    </r>
  </si>
  <si>
    <r>
      <rPr>
        <b/>
        <sz val="14"/>
        <color theme="1"/>
        <rFont val="Arial"/>
        <family val="2"/>
      </rPr>
      <t>Other real estate owned:</t>
    </r>
    <r>
      <rPr>
        <sz val="14"/>
        <color theme="1"/>
        <rFont val="Arial"/>
        <family val="2"/>
      </rPr>
      <t xml:space="preserve"> Includes direct and indirect investments in real estate. The amount is reflected net of valuation allowances. For Thrift Financial Reporters, the valuation allowances include allowances for other repossessed assets.</t>
    </r>
  </si>
  <si>
    <r>
      <rPr>
        <b/>
        <sz val="14"/>
        <color theme="1"/>
        <rFont val="Arial"/>
        <family val="2"/>
      </rPr>
      <t>Total Liabilities:</t>
    </r>
    <r>
      <rPr>
        <sz val="14"/>
        <color theme="1"/>
        <rFont val="Arial"/>
        <family val="2"/>
      </rPr>
      <t xml:space="preserve"> Deposits and other borrowings, subordinated notes and debentures, limited-life preferred stock and related surplus, trading account liabilities and mortgage indebtedness.</t>
    </r>
  </si>
  <si>
    <r>
      <rPr>
        <b/>
        <sz val="14"/>
        <color theme="1"/>
        <rFont val="Arial"/>
        <family val="2"/>
      </rPr>
      <t>Total deposits:</t>
    </r>
    <r>
      <rPr>
        <sz val="14"/>
        <color theme="1"/>
        <rFont val="Arial"/>
        <family val="2"/>
      </rPr>
      <t xml:space="preserve"> The sum of all deposits including demand deposits, money market deposits, other savings deposits, time deposits and deposits in foreign offices.</t>
    </r>
  </si>
  <si>
    <r>
      <rPr>
        <b/>
        <sz val="14"/>
        <color theme="1"/>
        <rFont val="Arial"/>
        <family val="2"/>
      </rPr>
      <t>Federal funds purchased and repurchase agreements:</t>
    </r>
    <r>
      <rPr>
        <sz val="14"/>
        <color theme="1"/>
        <rFont val="Arial"/>
        <family val="2"/>
      </rPr>
      <t xml:space="preserve"> Total federal funds purchased and securities sold under agreements to repurchase in domestic offices. Thrift Financial Reports include only federal funds purchased.</t>
    </r>
  </si>
  <si>
    <r>
      <rPr>
        <b/>
        <sz val="14"/>
        <color theme="1"/>
        <rFont val="Arial"/>
        <family val="2"/>
      </rPr>
      <t>Trading liabilities:</t>
    </r>
    <r>
      <rPr>
        <sz val="14"/>
        <color theme="1"/>
        <rFont val="Arial"/>
        <family val="2"/>
      </rPr>
      <t xml:space="preserve"> Starting in 1994, includes liability for short positions and revaluation losses on interest rate, foreign exchange rate, and other commodity and equity contracts.   This item is not available for TFR Reporters.</t>
    </r>
  </si>
  <si>
    <r>
      <rPr>
        <b/>
        <sz val="14"/>
        <color theme="1"/>
        <rFont val="Arial"/>
        <family val="2"/>
      </rPr>
      <t>Total equity capital:</t>
    </r>
    <r>
      <rPr>
        <sz val="14"/>
        <color theme="1"/>
        <rFont val="Arial"/>
        <family val="2"/>
      </rPr>
      <t xml:space="preserve"> Total equity capital on a consolidated basis note: 1) beginning march 2009, includes the non-controlling (minority) interests in consolidated subsidiaries for CALL report and TFR filers. </t>
    </r>
  </si>
  <si>
    <r>
      <rPr>
        <b/>
        <sz val="14"/>
        <color theme="1"/>
        <rFont val="Arial"/>
        <family val="2"/>
      </rPr>
      <t>Noncurrent loans and leases:</t>
    </r>
    <r>
      <rPr>
        <sz val="14"/>
        <color theme="1"/>
        <rFont val="Arial"/>
        <family val="2"/>
      </rPr>
      <t xml:space="preserve">  Assets past due 90 days or more, plus assets placed in nonaccrual status.</t>
    </r>
  </si>
  <si>
    <r>
      <rPr>
        <b/>
        <sz val="14"/>
        <color theme="1"/>
        <rFont val="Arial"/>
        <family val="2"/>
      </rPr>
      <t>Unused loan commitments:</t>
    </r>
    <r>
      <rPr>
        <sz val="14"/>
        <color theme="1"/>
        <rFont val="Arial"/>
        <family val="2"/>
      </rPr>
      <t xml:space="preserve"> Includes unused credit card lines and home equity lines, commitments to make loans for commercial real estate construction and land development, and commitments to originate or purchase loans.</t>
    </r>
  </si>
  <si>
    <r>
      <rPr>
        <b/>
        <sz val="14"/>
        <color theme="1"/>
        <rFont val="Arial"/>
        <family val="2"/>
      </rPr>
      <t>Tier one (core) capital:</t>
    </r>
    <r>
      <rPr>
        <sz val="14"/>
        <color theme="1"/>
        <rFont val="Arial"/>
        <family val="2"/>
      </rPr>
      <t xml:space="preserve"> Tier 1 (core) capital includes: common equity plus noncumulative perpetual preferred stock plus minority interests in consolidated subsidiaries less goodwill and other ineligible intangible assets. The amount of eligible intangibles </t>
    </r>
  </si>
  <si>
    <r>
      <rPr>
        <b/>
        <sz val="14"/>
        <color theme="1"/>
        <rFont val="Arial"/>
        <family val="2"/>
      </rPr>
      <t>Money market deposit accounts (MMDAs):</t>
    </r>
    <r>
      <rPr>
        <sz val="14"/>
        <color theme="1"/>
        <rFont val="Arial"/>
        <family val="2"/>
      </rPr>
      <t xml:space="preserve"> Total money market deposit accounts held in domestic offices. * prior to 2004, this item is not available for TFR Reporters.</t>
    </r>
  </si>
  <si>
    <r>
      <rPr>
        <b/>
        <sz val="14"/>
        <color theme="1"/>
        <rFont val="Arial"/>
        <family val="2"/>
      </rPr>
      <t>Other savings deposits (excluding MMDAs):</t>
    </r>
    <r>
      <rPr>
        <sz val="14"/>
        <color theme="1"/>
        <rFont val="Arial"/>
        <family val="2"/>
      </rPr>
      <t xml:space="preserve"> Total savings deposits held in domestic offices, aside from money market deposit accounts. prior to 2004, this item is not available for TFR Reporters.</t>
    </r>
  </si>
  <si>
    <r>
      <rPr>
        <b/>
        <sz val="14"/>
        <color theme="1"/>
        <rFont val="Arial"/>
        <family val="2"/>
      </rPr>
      <t>Total time deposits:</t>
    </r>
    <r>
      <rPr>
        <sz val="14"/>
        <color theme="1"/>
        <rFont val="Arial"/>
        <family val="2"/>
      </rPr>
      <t xml:space="preserve"> Total nontransaction time deposits held in domestic offices. Prior to 2004, this  item is not available for TFR reporters with assets less than $300 million and risk-based capital ratios in excess of 12 percent.</t>
    </r>
  </si>
  <si>
    <r>
      <rPr>
        <b/>
        <sz val="14"/>
        <color theme="1"/>
        <rFont val="Arial"/>
        <family val="2"/>
      </rPr>
      <t>Noninterest-bearing deposits:</t>
    </r>
    <r>
      <rPr>
        <sz val="14"/>
        <color theme="1"/>
        <rFont val="Arial"/>
        <family val="2"/>
      </rPr>
      <t xml:space="preserve"> The sum of total demand deposits and noninterest-bearing time and savings deposits held in domestic offices. Prior to 2004, this item is not available for TFR Reporters</t>
    </r>
  </si>
  <si>
    <r>
      <rPr>
        <b/>
        <sz val="14"/>
        <color theme="1"/>
        <rFont val="Arial"/>
        <family val="2"/>
      </rPr>
      <t>Other borrowed funds:</t>
    </r>
    <r>
      <rPr>
        <sz val="14"/>
        <color theme="1"/>
        <rFont val="Arial"/>
        <family val="2"/>
      </rPr>
      <t xml:space="preserve"> Other borrowed money (excludes deposits, federal funds purchased, securities sold under agreements to repurchase in domestic offices of the bank, and trading liabilities). As of March 1997, includes mortgage indebtedness  </t>
    </r>
  </si>
  <si>
    <t xml:space="preserve">and obligations under capitalized leases. </t>
  </si>
  <si>
    <r>
      <rPr>
        <b/>
        <sz val="14"/>
        <color theme="1"/>
        <rFont val="Arial"/>
        <family val="2"/>
      </rPr>
      <t>Total unused commitments:</t>
    </r>
    <r>
      <rPr>
        <sz val="14"/>
        <color theme="1"/>
        <rFont val="Arial"/>
        <family val="2"/>
      </rPr>
      <t xml:space="preserve"> The unused portions of commitments to make or purchase extensions of credit in the form of loans or participations in loans, lease financing receivables, or similar transactions for which a fee has been paid or </t>
    </r>
  </si>
  <si>
    <t>are otherwise legally bound.</t>
  </si>
  <si>
    <r>
      <rPr>
        <b/>
        <sz val="14"/>
        <color theme="1"/>
        <rFont val="Arial"/>
        <family val="2"/>
      </rPr>
      <t>Transaction accounts:</t>
    </r>
    <r>
      <rPr>
        <sz val="14"/>
        <color theme="1"/>
        <rFont val="Arial"/>
        <family val="2"/>
      </rPr>
      <t xml:space="preserve"> The sum of the following accounts held in domestic offices: demand deposits, NOW accounts, Automated Transfer Service (ATS) accounts and telephone or preauthorized transfer accounts. prior to 2004, this item is </t>
    </r>
  </si>
  <si>
    <t>not available for tfr reporters.</t>
  </si>
  <si>
    <r>
      <rPr>
        <b/>
        <sz val="14"/>
        <color theme="1"/>
        <rFont val="Arial"/>
        <family val="2"/>
      </rPr>
      <t>Brokered deposits:</t>
    </r>
    <r>
      <rPr>
        <sz val="14"/>
        <color theme="1"/>
        <rFont val="Arial"/>
        <family val="2"/>
      </rPr>
      <t xml:space="preserve"> Total brokered deposits held in domestic offices. Brokered deposits represent funds which the reporting bank obtains, directly or indirectly, by or through any deposit broker for deposit into one or more deposit accounts. </t>
    </r>
  </si>
  <si>
    <t xml:space="preserve">Thus, brokered deposits include both those in which the entire beneficial interest in a given bank deposit account or instrument is held by a single depositor and those in which the deposit broker sells participations in a given bank deposit account </t>
  </si>
  <si>
    <t>or instrument to one or more investors.  Fully insured brokered deposits are brokered deposits that are issued in denominations of $100,000.</t>
  </si>
  <si>
    <r>
      <rPr>
        <b/>
        <sz val="14"/>
        <color theme="1"/>
        <rFont val="Arial"/>
        <family val="2"/>
      </rPr>
      <t>Assets past due 30-89 days:</t>
    </r>
    <r>
      <rPr>
        <sz val="14"/>
        <color theme="1"/>
        <rFont val="Arial"/>
        <family val="2"/>
      </rPr>
      <t xml:space="preserve"> Total assets past due 30 through 89 days and still accruing interest.  Total assets include real estate loans, installment loans, credit cards and related plan loans, commercial, and all other loans, lease financing receivables, </t>
    </r>
  </si>
  <si>
    <t>debt securities and other assets.  Note: The FFIEC considers 30 through 89 day past due data on an institution level confidential.</t>
  </si>
  <si>
    <r>
      <rPr>
        <b/>
        <sz val="14"/>
        <color theme="1"/>
        <rFont val="Arial"/>
        <family val="2"/>
      </rPr>
      <t>Assets past due 90 or more days:</t>
    </r>
    <r>
      <rPr>
        <sz val="14"/>
        <color theme="1"/>
        <rFont val="Arial"/>
        <family val="2"/>
      </rPr>
      <t xml:space="preserve"> Total assets past due 90 or more days and still accruing interest.  Total assets include real estate loans, installment loans, credit cards and related plan loans, commercial loans and all other loans, </t>
    </r>
  </si>
  <si>
    <t>lease financing receivables, debt securities and other assets.</t>
  </si>
  <si>
    <r>
      <rPr>
        <b/>
        <sz val="14"/>
        <color theme="1"/>
        <rFont val="Arial"/>
        <family val="2"/>
      </rPr>
      <t>Assets in nonaccrual status:</t>
    </r>
    <r>
      <rPr>
        <sz val="14"/>
        <color theme="1"/>
        <rFont val="Arial"/>
        <family val="2"/>
      </rPr>
      <t xml:space="preserve"> Total assets, which are no longer accruing interest. Total assets include real estate loans, installment loans, credit cards and related loans, commercial and all other loans, lease financing receivables, </t>
    </r>
  </si>
  <si>
    <t>debt securities and other assets.</t>
  </si>
  <si>
    <t>Aggregate</t>
  </si>
  <si>
    <t>% Change</t>
  </si>
  <si>
    <t>2005 - 2006</t>
  </si>
  <si>
    <t>2006-2007</t>
  </si>
  <si>
    <t>2007-2008</t>
  </si>
  <si>
    <t>2008-2009</t>
  </si>
  <si>
    <t>2005-2006</t>
  </si>
  <si>
    <t>(%)</t>
  </si>
  <si>
    <t>Total assets</t>
  </si>
  <si>
    <t>N/A</t>
  </si>
  <si>
    <t xml:space="preserve">   Other construction, all land development and other land </t>
  </si>
  <si>
    <r>
      <rPr>
        <b/>
        <sz val="14"/>
        <color theme="1"/>
        <rFont val="Arial"/>
        <family val="2"/>
      </rPr>
      <t>All other loans &amp; leases:</t>
    </r>
    <r>
      <rPr>
        <sz val="14"/>
        <color theme="1"/>
        <rFont val="Arial"/>
        <family val="2"/>
      </rPr>
      <t xml:space="preserve"> Includes obligations (other than securities and leases) of U.S. states and political subdivisions including nonrated industrial development obligations, total acceptances of other banks, loans to depository institutions and foreign governments </t>
    </r>
  </si>
  <si>
    <t xml:space="preserve">and lease financing receivables. </t>
  </si>
  <si>
    <r>
      <rPr>
        <b/>
        <sz val="14"/>
        <color theme="1"/>
        <rFont val="Arial"/>
        <family val="2"/>
      </rPr>
      <t>Provision for loan and lease losses:</t>
    </r>
    <r>
      <rPr>
        <sz val="14"/>
        <color theme="1"/>
        <rFont val="Arial"/>
        <family val="2"/>
      </rPr>
      <t xml:space="preserve"> The amount needed to make the allowance for loan and lease losses adequate to absorb expected loan and lease losses (based upon management's evaluation of the bank's current loan and lease portfolio). Call reporters: prior to 2001 and </t>
    </r>
  </si>
  <si>
    <t xml:space="preserve">after 2002, an allowance for transfer risk is also included to cover losses on international assets. Additionally, from 1997  to 2000, includes provision for credit losses on off-balance sheet credit exposures. TFR Reporters: Reflects net provision for losses on interest-bearing assets.  </t>
  </si>
  <si>
    <t xml:space="preserve"> ($ in 000s)</t>
  </si>
  <si>
    <t>Average</t>
  </si>
  <si>
    <t>Minimum</t>
  </si>
  <si>
    <t>Maximum</t>
  </si>
  <si>
    <t xml:space="preserve">Total assets </t>
  </si>
  <si>
    <r>
      <rPr>
        <b/>
        <sz val="14"/>
        <color theme="1"/>
        <rFont val="Arial"/>
        <family val="2"/>
      </rPr>
      <t>Yield on earning assets:</t>
    </r>
    <r>
      <rPr>
        <sz val="14"/>
        <color theme="1"/>
        <rFont val="Arial"/>
        <family val="2"/>
      </rPr>
      <t xml:space="preserve"> Total interest income (annualized) as a percent of average earning assets. </t>
    </r>
  </si>
  <si>
    <r>
      <rPr>
        <b/>
        <sz val="14"/>
        <color theme="1"/>
        <rFont val="Arial"/>
        <family val="2"/>
      </rPr>
      <t>Cost of funding earning assets:</t>
    </r>
    <r>
      <rPr>
        <sz val="14"/>
        <color theme="1"/>
        <rFont val="Arial"/>
        <family val="2"/>
      </rPr>
      <t xml:space="preserve"> Annualized total interest expense on deposits and other borrowed money as a percent of average earning assets on a consolidated basis. </t>
    </r>
  </si>
  <si>
    <r>
      <rPr>
        <b/>
        <sz val="14"/>
        <color theme="1"/>
        <rFont val="Arial"/>
        <family val="2"/>
      </rPr>
      <t>Net interest margin:</t>
    </r>
    <r>
      <rPr>
        <sz val="14"/>
        <color theme="1"/>
        <rFont val="Arial"/>
        <family val="2"/>
      </rPr>
      <t xml:space="preserve"> Total interest income less total interest expense (annualized) as a percent of average earning assets. </t>
    </r>
  </si>
  <si>
    <r>
      <rPr>
        <b/>
        <sz val="14"/>
        <color theme="1"/>
        <rFont val="Arial"/>
        <family val="2"/>
      </rPr>
      <t>Noninterest income to earning assets:</t>
    </r>
    <r>
      <rPr>
        <sz val="14"/>
        <color theme="1"/>
        <rFont val="Arial"/>
        <family val="2"/>
      </rPr>
      <t xml:space="preserve"> Income derived from bank services and sources other than interest bearing assets (annualized) as a percent of average earning assets. </t>
    </r>
  </si>
  <si>
    <r>
      <rPr>
        <b/>
        <sz val="14"/>
        <color theme="1"/>
        <rFont val="Arial"/>
        <family val="2"/>
      </rPr>
      <t>Noninterest expense to earning assets:</t>
    </r>
    <r>
      <rPr>
        <sz val="14"/>
        <color theme="1"/>
        <rFont val="Arial"/>
        <family val="2"/>
      </rPr>
      <t xml:space="preserve"> Salaries and employee benefits, expenses of premises and fixed assets, and other noninterest expenses (annualized) as a percent of average earning assets. </t>
    </r>
  </si>
  <si>
    <r>
      <rPr>
        <b/>
        <sz val="14"/>
        <color theme="1"/>
        <rFont val="Arial"/>
        <family val="2"/>
      </rPr>
      <t>Net operating income to assets:</t>
    </r>
    <r>
      <rPr>
        <sz val="14"/>
        <color theme="1"/>
        <rFont val="Arial"/>
        <family val="2"/>
      </rPr>
      <t xml:space="preserve"> Net operating income (annualized) as a percent of average assets. </t>
    </r>
  </si>
  <si>
    <r>
      <rPr>
        <b/>
        <sz val="14"/>
        <color theme="1"/>
        <rFont val="Arial"/>
        <family val="2"/>
      </rPr>
      <t>Return on assets (ROA):</t>
    </r>
    <r>
      <rPr>
        <sz val="14"/>
        <color theme="1"/>
        <rFont val="Arial"/>
        <family val="2"/>
      </rPr>
      <t xml:space="preserve"> Net income after taxes and extraordinary items (annualized) as a percent of average total assets. </t>
    </r>
  </si>
  <si>
    <r>
      <rPr>
        <b/>
        <sz val="14"/>
        <color theme="1"/>
        <rFont val="Arial"/>
        <family val="2"/>
      </rPr>
      <t>Pretax return on assets:</t>
    </r>
    <r>
      <rPr>
        <sz val="14"/>
        <color theme="1"/>
        <rFont val="Arial"/>
        <family val="2"/>
      </rPr>
      <t xml:space="preserve"> Annualized pre-tax net income as a percent of average assets.  Note: Includes extraordinary items and other adjustments, net of taxes.</t>
    </r>
  </si>
  <si>
    <r>
      <rPr>
        <b/>
        <sz val="14"/>
        <color theme="1"/>
        <rFont val="Arial"/>
        <family val="2"/>
      </rPr>
      <t>Cash dividends to net income (ytd only)*:</t>
    </r>
    <r>
      <rPr>
        <sz val="14"/>
        <color theme="1"/>
        <rFont val="Arial"/>
        <family val="2"/>
      </rPr>
      <t xml:space="preserve"> Total of all cash dividends declared (year-to-date, annualized) as a percent of net income (year-to-date, annualized). * this ratio is not available on a quarterly basis. if the denominator is less </t>
    </r>
  </si>
  <si>
    <t>than or equal to zero, then ratio is shown as 'N/A.'</t>
  </si>
  <si>
    <r>
      <rPr>
        <b/>
        <sz val="14"/>
        <color theme="1"/>
        <rFont val="Arial"/>
        <family val="2"/>
      </rPr>
      <t>Noncurrent assets plus other real estate owned to assets:</t>
    </r>
    <r>
      <rPr>
        <sz val="14"/>
        <color theme="1"/>
        <rFont val="Arial"/>
        <family val="2"/>
      </rPr>
      <t xml:space="preserve"> Noncurrent assets as a percent of total assets.     Noncurrent assets are defined as assets that are past due 90 days or more plus assets placed in nonaccrual status plus other real </t>
    </r>
  </si>
  <si>
    <t>estate owned (excluding direct and indirect investments in real estate).</t>
  </si>
  <si>
    <r>
      <rPr>
        <b/>
        <sz val="14"/>
        <color theme="1"/>
        <rFont val="Arial"/>
        <family val="2"/>
      </rPr>
      <t>Core capital (leverage) ratio:</t>
    </r>
    <r>
      <rPr>
        <sz val="14"/>
        <color theme="1"/>
        <rFont val="Arial"/>
        <family val="2"/>
      </rPr>
      <t xml:space="preserve"> Tier 1 (core) capital as a percent of average total assets minus ineligible intangibles.   Tier 1 (core) capital includes: common equity plus noncumulative perpetual preferred stock plus minority interests in consolidated subsidiaries </t>
    </r>
  </si>
  <si>
    <t xml:space="preserve">less goodwill and other ineligible intangible assets. The amount of eligible intangibles (including mortgage servicing rights) included in core capital is limited in accordance with supervisory capital regulations. Average total assets used in this computation are an </t>
  </si>
  <si>
    <t xml:space="preserve">average of daily or weekly figures for the quarter. </t>
  </si>
  <si>
    <r>
      <rPr>
        <b/>
        <sz val="14"/>
        <color theme="1"/>
        <rFont val="Arial"/>
        <family val="2"/>
      </rPr>
      <t>Tier 1 risk-based capital ratio:</t>
    </r>
    <r>
      <rPr>
        <sz val="14"/>
        <color theme="1"/>
        <rFont val="Arial"/>
        <family val="2"/>
      </rPr>
      <t xml:space="preserve"> Tier 1 (core) capital as a percent of risk-weighted assets as defined by the appropriate federal regulator for prompt corrective action during that time period. </t>
    </r>
  </si>
  <si>
    <r>
      <rPr>
        <b/>
        <sz val="14"/>
        <color theme="1"/>
        <rFont val="Arial"/>
        <family val="2"/>
      </rPr>
      <t>Total risk-based capital ratio:</t>
    </r>
    <r>
      <rPr>
        <sz val="14"/>
        <color theme="1"/>
        <rFont val="Arial"/>
        <family val="2"/>
      </rPr>
      <t xml:space="preserve"> Total risk based capital as a percent of risk-weighted assets as defined by the appropriate federal regulator for prompt corrective action during that time period. </t>
    </r>
  </si>
  <si>
    <r>
      <t>Credit loss provision to net charge-offs</t>
    </r>
    <r>
      <rPr>
        <vertAlign val="superscript"/>
        <sz val="14"/>
        <color theme="1"/>
        <rFont val="Arial"/>
        <family val="2"/>
      </rPr>
      <t>3</t>
    </r>
    <r>
      <rPr>
        <sz val="14"/>
        <color theme="1"/>
        <rFont val="Arial"/>
        <family val="2"/>
      </rPr>
      <t xml:space="preserve"> </t>
    </r>
  </si>
  <si>
    <r>
      <t>Loan loss allowance to noncurrent loans</t>
    </r>
    <r>
      <rPr>
        <vertAlign val="superscript"/>
        <sz val="14"/>
        <color theme="1"/>
        <rFont val="Arial"/>
        <family val="2"/>
      </rPr>
      <t>4</t>
    </r>
    <r>
      <rPr>
        <sz val="14"/>
        <color theme="1"/>
        <rFont val="Arial"/>
        <family val="2"/>
      </rPr>
      <t xml:space="preserve"> </t>
    </r>
  </si>
  <si>
    <t>Loans Noncurrent: Real estate loans</t>
  </si>
  <si>
    <r>
      <t>Loans Noncurrent: Construction &amp; land development</t>
    </r>
    <r>
      <rPr>
        <vertAlign val="superscript"/>
        <sz val="14"/>
        <color theme="1"/>
        <rFont val="Arial"/>
        <family val="2"/>
      </rPr>
      <t>5</t>
    </r>
    <r>
      <rPr>
        <sz val="14"/>
        <color theme="1"/>
        <rFont val="Arial"/>
        <family val="2"/>
      </rPr>
      <t xml:space="preserve"> </t>
    </r>
  </si>
  <si>
    <t xml:space="preserve">Loans Noncurrent: Commercial real estate </t>
  </si>
  <si>
    <r>
      <t>Loans Noncurrent: Multifamily residential</t>
    </r>
    <r>
      <rPr>
        <vertAlign val="superscript"/>
        <sz val="14"/>
        <color theme="1"/>
        <rFont val="Arial"/>
        <family val="2"/>
      </rPr>
      <t>6</t>
    </r>
  </si>
  <si>
    <t xml:space="preserve">Loans Noncurrent: 1-4 family residential </t>
  </si>
  <si>
    <r>
      <t>Loans noncurrent:Commercial and industrial loans</t>
    </r>
    <r>
      <rPr>
        <vertAlign val="superscript"/>
        <sz val="14"/>
        <color theme="1"/>
        <rFont val="Arial"/>
        <family val="2"/>
      </rPr>
      <t>7</t>
    </r>
    <r>
      <rPr>
        <sz val="14"/>
        <color theme="1"/>
        <rFont val="Arial"/>
        <family val="2"/>
      </rPr>
      <t xml:space="preserve"> </t>
    </r>
  </si>
  <si>
    <r>
      <t>Loans Noncurrent: Loans to individuals</t>
    </r>
    <r>
      <rPr>
        <vertAlign val="superscript"/>
        <sz val="14"/>
        <color theme="1"/>
        <rFont val="Arial"/>
        <family val="2"/>
      </rPr>
      <t>8</t>
    </r>
    <r>
      <rPr>
        <sz val="14"/>
        <color theme="1"/>
        <rFont val="Arial"/>
        <family val="2"/>
      </rPr>
      <t xml:space="preserve"> </t>
    </r>
  </si>
  <si>
    <r>
      <t>Loans Noncurrent: All other loans and leases</t>
    </r>
    <r>
      <rPr>
        <vertAlign val="superscript"/>
        <sz val="14"/>
        <color theme="1"/>
        <rFont val="Arial"/>
        <family val="2"/>
      </rPr>
      <t>9</t>
    </r>
    <r>
      <rPr>
        <sz val="14"/>
        <color theme="1"/>
        <rFont val="Arial"/>
        <family val="2"/>
      </rPr>
      <t xml:space="preserve"> </t>
    </r>
  </si>
  <si>
    <t xml:space="preserve">Net Loans Charged-off: Construction &amp; development </t>
  </si>
  <si>
    <r>
      <t>Net Loans Charged-off: Commercial real estate</t>
    </r>
    <r>
      <rPr>
        <vertAlign val="superscript"/>
        <sz val="14"/>
        <color theme="1"/>
        <rFont val="Arial"/>
        <family val="2"/>
      </rPr>
      <t>10</t>
    </r>
    <r>
      <rPr>
        <sz val="14"/>
        <color theme="1"/>
        <rFont val="Arial"/>
        <family val="2"/>
      </rPr>
      <t xml:space="preserve"> </t>
    </r>
  </si>
  <si>
    <t xml:space="preserve">Net Loans Charged-off: Multi-family residential </t>
  </si>
  <si>
    <r>
      <t>Net Loans Charged-off: 1-4 family residential</t>
    </r>
    <r>
      <rPr>
        <vertAlign val="superscript"/>
        <sz val="14"/>
        <color theme="1"/>
        <rFont val="Arial"/>
        <family val="2"/>
      </rPr>
      <t>11</t>
    </r>
    <r>
      <rPr>
        <sz val="14"/>
        <color theme="1"/>
        <rFont val="Arial"/>
        <family val="2"/>
      </rPr>
      <t xml:space="preserve"> </t>
    </r>
  </si>
  <si>
    <t xml:space="preserve">Net Loans Charged-off: Commercial and industrial </t>
  </si>
  <si>
    <r>
      <t>Net Loans Charged-off: Loans to individuals</t>
    </r>
    <r>
      <rPr>
        <vertAlign val="superscript"/>
        <sz val="14"/>
        <color theme="1"/>
        <rFont val="Arial"/>
        <family val="2"/>
      </rPr>
      <t>12</t>
    </r>
    <r>
      <rPr>
        <sz val="14"/>
        <color theme="1"/>
        <rFont val="Arial"/>
        <family val="2"/>
      </rPr>
      <t xml:space="preserve"> </t>
    </r>
  </si>
  <si>
    <r>
      <t>Net Loans Charged-off: All other loans and lease</t>
    </r>
    <r>
      <rPr>
        <vertAlign val="superscript"/>
        <sz val="14"/>
        <color theme="1"/>
        <rFont val="Arial"/>
        <family val="2"/>
      </rPr>
      <t>13</t>
    </r>
    <r>
      <rPr>
        <sz val="14"/>
        <color theme="1"/>
        <rFont val="Arial"/>
        <family val="2"/>
      </rPr>
      <t xml:space="preserve"> </t>
    </r>
  </si>
  <si>
    <r>
      <rPr>
        <vertAlign val="superscript"/>
        <sz val="14"/>
        <color theme="1"/>
        <rFont val="Arial"/>
        <family val="2"/>
      </rPr>
      <t>3</t>
    </r>
    <r>
      <rPr>
        <sz val="14"/>
        <color theme="1"/>
        <rFont val="Arial"/>
        <family val="2"/>
      </rPr>
      <t xml:space="preserve"> 56 observations for 2005 to 2007; 57 observations in 2008.</t>
    </r>
  </si>
  <si>
    <r>
      <rPr>
        <vertAlign val="superscript"/>
        <sz val="14"/>
        <color theme="1"/>
        <rFont val="Arial"/>
        <family val="2"/>
      </rPr>
      <t>4</t>
    </r>
    <r>
      <rPr>
        <sz val="14"/>
        <color theme="1"/>
        <rFont val="Arial"/>
        <family val="2"/>
      </rPr>
      <t xml:space="preserve"> 54 observations in 2005; 55 in 2006; and 57 in 2008.</t>
    </r>
  </si>
  <si>
    <r>
      <rPr>
        <vertAlign val="superscript"/>
        <sz val="14"/>
        <color theme="1"/>
        <rFont val="Arial"/>
        <family val="2"/>
      </rPr>
      <t>5</t>
    </r>
    <r>
      <rPr>
        <sz val="14"/>
        <color theme="1"/>
        <rFont val="Arial"/>
        <family val="2"/>
      </rPr>
      <t xml:space="preserve"> 52 observations in 2005; 55 in 2006; 56 in 2007; 56 in 2008; and 54 in 2009.</t>
    </r>
  </si>
  <si>
    <r>
      <rPr>
        <vertAlign val="superscript"/>
        <sz val="14"/>
        <color theme="1"/>
        <rFont val="Arial"/>
        <family val="2"/>
      </rPr>
      <t>6</t>
    </r>
    <r>
      <rPr>
        <sz val="14"/>
        <color theme="1"/>
        <rFont val="Arial"/>
        <family val="2"/>
      </rPr>
      <t xml:space="preserve"> 54 observations in 2005; 52 in 2006; 53 in 2007 and 2008; and 52 in 2009.</t>
    </r>
  </si>
  <si>
    <r>
      <rPr>
        <vertAlign val="superscript"/>
        <sz val="14"/>
        <color theme="1"/>
        <rFont val="Arial"/>
        <family val="2"/>
      </rPr>
      <t>7</t>
    </r>
    <r>
      <rPr>
        <sz val="14"/>
        <color theme="1"/>
        <rFont val="Arial"/>
        <family val="2"/>
      </rPr>
      <t xml:space="preserve"> 56 observations for 2005 to 2009.</t>
    </r>
  </si>
  <si>
    <r>
      <rPr>
        <vertAlign val="superscript"/>
        <sz val="14"/>
        <color theme="1"/>
        <rFont val="Arial"/>
        <family val="2"/>
      </rPr>
      <t>8</t>
    </r>
    <r>
      <rPr>
        <sz val="14"/>
        <color theme="1"/>
        <rFont val="Arial"/>
        <family val="2"/>
      </rPr>
      <t xml:space="preserve"> 57 observation sin 2005and 56 for 2006 to 2009.</t>
    </r>
  </si>
  <si>
    <r>
      <rPr>
        <vertAlign val="superscript"/>
        <sz val="14"/>
        <color theme="1"/>
        <rFont val="Arial"/>
        <family val="2"/>
      </rPr>
      <t>9</t>
    </r>
    <r>
      <rPr>
        <sz val="14"/>
        <color theme="1"/>
        <rFont val="Arial"/>
        <family val="2"/>
      </rPr>
      <t xml:space="preserve"> 41 observations in 2005 and 2007; 43 in 2006 and 2008; and 42 in 2009.</t>
    </r>
  </si>
  <si>
    <r>
      <rPr>
        <vertAlign val="superscript"/>
        <sz val="14"/>
        <color theme="1"/>
        <rFont val="Arial"/>
        <family val="2"/>
      </rPr>
      <t>10</t>
    </r>
    <r>
      <rPr>
        <sz val="14"/>
        <color theme="1"/>
        <rFont val="Arial"/>
        <family val="2"/>
      </rPr>
      <t xml:space="preserve"> 56 observations for 2005 and 2009; 55 in 2006; and 57 for 2007 and 2008.</t>
    </r>
  </si>
  <si>
    <r>
      <rPr>
        <vertAlign val="superscript"/>
        <sz val="14"/>
        <color theme="1"/>
        <rFont val="Arial"/>
        <family val="2"/>
      </rPr>
      <t>11</t>
    </r>
    <r>
      <rPr>
        <sz val="14"/>
        <color theme="1"/>
        <rFont val="Arial"/>
        <family val="2"/>
      </rPr>
      <t xml:space="preserve"> 54 observations for 2005 to 2006 and 53 for 2007 to 2009.</t>
    </r>
  </si>
  <si>
    <r>
      <rPr>
        <vertAlign val="superscript"/>
        <sz val="14"/>
        <color theme="1"/>
        <rFont val="Arial"/>
        <family val="2"/>
      </rPr>
      <t>12</t>
    </r>
    <r>
      <rPr>
        <sz val="14"/>
        <color theme="1"/>
        <rFont val="Arial"/>
        <family val="2"/>
      </rPr>
      <t xml:space="preserve"> 56 observations for 2005 to 2009.</t>
    </r>
  </si>
  <si>
    <r>
      <rPr>
        <vertAlign val="superscript"/>
        <sz val="14"/>
        <color theme="1"/>
        <rFont val="Arial"/>
        <family val="2"/>
      </rPr>
      <t>13</t>
    </r>
    <r>
      <rPr>
        <sz val="14"/>
        <color theme="1"/>
        <rFont val="Arial"/>
        <family val="2"/>
      </rPr>
      <t xml:space="preserve"> 57 observations for 2005 to 2006 and 56 for 2007 to 2009.</t>
    </r>
  </si>
  <si>
    <r>
      <rPr>
        <b/>
        <sz val="14"/>
        <color theme="1"/>
        <rFont val="Arial"/>
        <family val="2"/>
      </rPr>
      <t>Provision for loan and lease losses:</t>
    </r>
    <r>
      <rPr>
        <sz val="14"/>
        <color theme="1"/>
        <rFont val="Arial"/>
        <family val="2"/>
      </rPr>
      <t xml:space="preserve"> The amount needed to make the allowance for loan and lease losses adequate to absorb expected loan and lease losses (based upon management's evaluation of the bank's current loan and lease portfolio). Call reporters: prior to 2001 and after 2002, </t>
    </r>
  </si>
  <si>
    <t xml:space="preserve">an allowance for transfer risk is also included to cover losses on international assets. Additionally, from 1997  to 2000, includes provision for credit losses on off-balance sheet credit exposures. TFR Reporters: Reflects net provision for losses on interest-bearing assets.  </t>
  </si>
  <si>
    <r>
      <rPr>
        <b/>
        <sz val="14"/>
        <color theme="1"/>
        <rFont val="Arial"/>
        <family val="2"/>
      </rPr>
      <t>All other loans &amp; leases:</t>
    </r>
    <r>
      <rPr>
        <sz val="14"/>
        <color theme="1"/>
        <rFont val="Arial"/>
        <family val="2"/>
      </rPr>
      <t xml:space="preserve"> Includes obligations (other than securities and leases) of U.S. states and political subdivisions including nonrated industrial development obligations, total acceptances of other banks, loans to depository institutions and foreign governments and lease financing receivables. </t>
    </r>
  </si>
  <si>
    <r>
      <rPr>
        <b/>
        <sz val="14"/>
        <color theme="1"/>
        <rFont val="Arial"/>
        <family val="2"/>
      </rPr>
      <t>Credit loss provision to net charge-offs:</t>
    </r>
    <r>
      <rPr>
        <sz val="14"/>
        <color theme="1"/>
        <rFont val="Arial"/>
        <family val="2"/>
      </rPr>
      <t xml:space="preserve"> Provision for possible credit and allocated transfer risk as a percent of net charge-offs. If the denominator is less than or equal to zero, then ratio is shown as 'NA.' </t>
    </r>
  </si>
  <si>
    <r>
      <rPr>
        <b/>
        <sz val="14"/>
        <color theme="1"/>
        <rFont val="Arial"/>
        <family val="2"/>
      </rPr>
      <t>Loss allowance to loans:</t>
    </r>
    <r>
      <rPr>
        <sz val="14"/>
        <color theme="1"/>
        <rFont val="Arial"/>
        <family val="2"/>
      </rPr>
      <t xml:space="preserve"> Allowance for loan and lease losses as a percent of total loan and lease financing receivables, excluding unearned income. </t>
    </r>
  </si>
  <si>
    <r>
      <rPr>
        <b/>
        <sz val="14"/>
        <color theme="1"/>
        <rFont val="Arial"/>
        <family val="2"/>
      </rPr>
      <t>Loan loss allowance to noncurrent loans:</t>
    </r>
    <r>
      <rPr>
        <sz val="14"/>
        <color theme="1"/>
        <rFont val="Arial"/>
        <family val="2"/>
      </rPr>
      <t xml:space="preserve"> Allowance for loan and lease losses as a percent of noncurrent loans and leases. </t>
    </r>
  </si>
  <si>
    <r>
      <rPr>
        <b/>
        <sz val="14"/>
        <color theme="1"/>
        <rFont val="Arial"/>
        <family val="2"/>
      </rPr>
      <t>Net loans and leases to deposits:</t>
    </r>
    <r>
      <rPr>
        <sz val="14"/>
        <color theme="1"/>
        <rFont val="Arial"/>
        <family val="2"/>
      </rPr>
      <t xml:space="preserve"> Loans and lease financing receivables net of unearned income, allowances and reserves as a percent of total deposits. </t>
    </r>
  </si>
  <si>
    <r>
      <rPr>
        <b/>
        <sz val="14"/>
        <color theme="1"/>
        <rFont val="Arial"/>
        <family val="2"/>
      </rPr>
      <t>% Loans Noncurrent: Real estate loans:</t>
    </r>
    <r>
      <rPr>
        <sz val="14"/>
        <color theme="1"/>
        <rFont val="Arial"/>
        <family val="2"/>
      </rPr>
      <t xml:space="preserve"> Real estate loans past due 90 days or more plus loans placed in nonaccrual status as a percent of real estate loans.</t>
    </r>
  </si>
  <si>
    <r>
      <rPr>
        <b/>
        <sz val="14"/>
        <color theme="1"/>
        <rFont val="Arial"/>
        <family val="2"/>
      </rPr>
      <t>% Loans Noncurrent:Construction &amp; land development:</t>
    </r>
    <r>
      <rPr>
        <sz val="14"/>
        <color theme="1"/>
        <rFont val="Arial"/>
        <family val="2"/>
      </rPr>
      <t xml:space="preserve"> Noncurrent construction and land development loans secured as a percent of total construction and land development loans secured in domestic offices.  </t>
    </r>
  </si>
  <si>
    <r>
      <rPr>
        <b/>
        <sz val="14"/>
        <color theme="1"/>
        <rFont val="Arial"/>
        <family val="2"/>
      </rPr>
      <t>% Loans Noncurrent: Commercial real estate:</t>
    </r>
    <r>
      <rPr>
        <sz val="14"/>
        <color theme="1"/>
        <rFont val="Arial"/>
        <family val="2"/>
      </rPr>
      <t xml:space="preserve"> Noncurrent nonfarm nonresidential real estate loans as a percent of total nonfarm nonresidential real estate loans in domestic offices.  </t>
    </r>
  </si>
  <si>
    <r>
      <rPr>
        <b/>
        <sz val="14"/>
        <color theme="1"/>
        <rFont val="Arial"/>
        <family val="2"/>
      </rPr>
      <t>% Loans Noncurrent: Multifamily residential:</t>
    </r>
    <r>
      <rPr>
        <sz val="14"/>
        <color theme="1"/>
        <rFont val="Arial"/>
        <family val="2"/>
      </rPr>
      <t xml:space="preserve"> Noncurrent multifamily residential real estate (5 or more) loans as a percent of total multifamily residential real estate loans in domestic offices. </t>
    </r>
  </si>
  <si>
    <r>
      <rPr>
        <b/>
        <sz val="14"/>
        <color theme="1"/>
        <rFont val="Arial"/>
        <family val="2"/>
      </rPr>
      <t>% Loans Noncurrent: 1-4 family residential:</t>
    </r>
    <r>
      <rPr>
        <sz val="14"/>
        <color theme="1"/>
        <rFont val="Arial"/>
        <family val="2"/>
      </rPr>
      <t xml:space="preserve"> Noncurrent loans secured by 1-4 family residential properties (including all 1-4 family loans except home equity loans) as a percent of total 1-4 family residential mortgage loans. This only applies to loans held in domestic offices. </t>
    </r>
  </si>
  <si>
    <r>
      <rPr>
        <b/>
        <sz val="14"/>
        <color theme="1"/>
        <rFont val="Arial"/>
        <family val="2"/>
      </rPr>
      <t>% Loans noncurrent:Commercial and industrial loans:</t>
    </r>
    <r>
      <rPr>
        <sz val="14"/>
        <color theme="1"/>
        <rFont val="Arial"/>
        <family val="2"/>
      </rPr>
      <t xml:space="preserve"> Commercial and industrial loans 90 days or more past due and nonaccrual as a percent of total commercial and industrial loans. Note: For banks with assets of less than $300 million prior to 2001, this item includes all other loans (loans to </t>
    </r>
  </si>
  <si>
    <t xml:space="preserve">depository institutions, agricultural loans, etc.). </t>
  </si>
  <si>
    <r>
      <rPr>
        <b/>
        <sz val="14"/>
        <color theme="1"/>
        <rFont val="Arial"/>
        <family val="2"/>
      </rPr>
      <t>% Loans Noncurrent: Loans to individuals:</t>
    </r>
    <r>
      <rPr>
        <sz val="14"/>
        <color theme="1"/>
        <rFont val="Arial"/>
        <family val="2"/>
      </rPr>
      <t xml:space="preserve"> Loans to individuals for household, family and other personal expenditures 90 days or more past due and nonaccrual as a percent of total consumer loans. </t>
    </r>
  </si>
  <si>
    <r>
      <rPr>
        <b/>
        <sz val="14"/>
        <color theme="1"/>
        <rFont val="Arial"/>
        <family val="2"/>
      </rPr>
      <t>% Loans Noncurrent: All other loans and leases:</t>
    </r>
    <r>
      <rPr>
        <sz val="14"/>
        <color theme="1"/>
        <rFont val="Arial"/>
        <family val="2"/>
      </rPr>
      <t xml:space="preserve"> Other loans and leases (including loans to depository institutions and acceptances of other banks, loans to foreign governements and official institutions, lease financing receivables, and loans to finance agricultural </t>
    </r>
  </si>
  <si>
    <t xml:space="preserve">production and other loans to farmers) which are 90 days or more past due and nonaccrual as a percent of total other loans and leases. </t>
  </si>
  <si>
    <r>
      <rPr>
        <b/>
        <sz val="14"/>
        <color theme="1"/>
        <rFont val="Arial"/>
        <family val="2"/>
      </rPr>
      <t>Net charge-offs to loans:</t>
    </r>
    <r>
      <rPr>
        <sz val="14"/>
        <color theme="1"/>
        <rFont val="Arial"/>
        <family val="2"/>
      </rPr>
      <t xml:space="preserve"> Gross loan and lease financing receivable charge-offs, less gross recoveries, (annualized) as a percent of average total loans and lease financing receivables. </t>
    </r>
  </si>
  <si>
    <r>
      <rPr>
        <b/>
        <sz val="14"/>
        <color theme="1"/>
        <rFont val="Arial"/>
        <family val="2"/>
      </rPr>
      <t>% Net Loans Charged-off: Construction &amp; development:</t>
    </r>
    <r>
      <rPr>
        <sz val="14"/>
        <color theme="1"/>
        <rFont val="Arial"/>
        <family val="2"/>
      </rPr>
      <t xml:space="preserve"> Net charged-off construction and land development loans secured by real estate (annualized) as a percent of average total construction and land development loans secured by real estate. </t>
    </r>
  </si>
  <si>
    <r>
      <rPr>
        <b/>
        <sz val="14"/>
        <color theme="1"/>
        <rFont val="Arial"/>
        <family val="2"/>
      </rPr>
      <t>% Net Loans Charged-off: Commercial real estate:</t>
    </r>
    <r>
      <rPr>
        <sz val="14"/>
        <color theme="1"/>
        <rFont val="Arial"/>
        <family val="2"/>
      </rPr>
      <t xml:space="preserve"> Net charged-off loans secured by nonfarm nonresidential properties (annualized) as a percent of average total loans secured by nonfarm nonresidential properties. </t>
    </r>
  </si>
  <si>
    <r>
      <rPr>
        <b/>
        <sz val="14"/>
        <color theme="1"/>
        <rFont val="Arial"/>
        <family val="2"/>
      </rPr>
      <t>% Net Loans Charged-off: Multi-family residential:</t>
    </r>
    <r>
      <rPr>
        <sz val="14"/>
        <color theme="1"/>
        <rFont val="Arial"/>
        <family val="2"/>
      </rPr>
      <t xml:space="preserve"> Net charged-off loans secured by multi-family (5 or more) residential properties (annualized) as a percent of average total loans secured by multi-family residential properties. </t>
    </r>
  </si>
  <si>
    <r>
      <rPr>
        <b/>
        <sz val="14"/>
        <color theme="1"/>
        <rFont val="Arial"/>
        <family val="2"/>
      </rPr>
      <t>% Net Loans Charged-off: 1-4 family residential:</t>
    </r>
    <r>
      <rPr>
        <sz val="14"/>
        <color theme="1"/>
        <rFont val="Arial"/>
        <family val="2"/>
      </rPr>
      <t xml:space="preserve"> Net charged-off all loans secured by 1-4 family residential properties (annualized) as a percent of average total loans secured by 1-4 family residential properties. </t>
    </r>
  </si>
  <si>
    <r>
      <rPr>
        <b/>
        <sz val="14"/>
        <color theme="1"/>
        <rFont val="Arial"/>
        <family val="2"/>
      </rPr>
      <t>% Net Loans Charged-off: Commercial and industrial:</t>
    </r>
    <r>
      <rPr>
        <sz val="14"/>
        <color theme="1"/>
        <rFont val="Arial"/>
        <family val="2"/>
      </rPr>
      <t xml:space="preserve"> Net charged-off commercial and industrial loans (annualized) as a percent of average total commercial and industrial loans. </t>
    </r>
  </si>
  <si>
    <r>
      <rPr>
        <b/>
        <sz val="14"/>
        <color theme="1"/>
        <rFont val="Arial"/>
        <family val="2"/>
      </rPr>
      <t>% Net Loans Charged-off: Loans to individuals:</t>
    </r>
    <r>
      <rPr>
        <sz val="14"/>
        <color theme="1"/>
        <rFont val="Arial"/>
        <family val="2"/>
      </rPr>
      <t xml:space="preserve"> Net charged-off loans to individuals for household, family and other personal expenditures (annualized) as a percent of average total loans to individuals. </t>
    </r>
  </si>
  <si>
    <r>
      <rPr>
        <b/>
        <sz val="14"/>
        <color theme="1"/>
        <rFont val="Arial"/>
        <family val="2"/>
      </rPr>
      <t>% Net Loans Charged-off: All other loans and lease:</t>
    </r>
    <r>
      <rPr>
        <sz val="14"/>
        <color theme="1"/>
        <rFont val="Arial"/>
        <family val="2"/>
      </rPr>
      <t xml:space="preserve"> Net charged-off loans to depository institutions and acceptances of other banks, loans to foreign governments and official institutions, lease financing receivables, loans to finance agricultural production and all other loans </t>
    </r>
  </si>
  <si>
    <t xml:space="preserve">(annualized) as a percent of average total other loans and leases. </t>
  </si>
  <si>
    <r>
      <rPr>
        <b/>
        <sz val="14"/>
        <color theme="1"/>
        <rFont val="Arial"/>
        <family val="2"/>
      </rPr>
      <t>Noncurrent loans to loans:</t>
    </r>
    <r>
      <rPr>
        <sz val="14"/>
        <color theme="1"/>
        <rFont val="Arial"/>
        <family val="2"/>
      </rPr>
      <t xml:space="preserve"> Total noncurrent loans and leases, Loans and leases 90 days or more past due plus loans in nonaccrual status, as a percent of gross loans and leases.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</si>
</sst>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_);\(&quot;$&quot;#,##0.00\)"/>
    <numFmt numFmtId="42" formatCode="_(&quot;$&quot;* #,##0_);_(&quot;$&quot;* \(#,##0\);_(&quot;$&quot;* &quot;-&quot;_);_(@_)"/>
    <numFmt numFmtId="44" formatCode="_(&quot;$&quot;* #,##0.00_);_(&quot;$&quot;* \(#,##0.00\);_(&quot;$&quot;* &quot;-&quot;??_);_(@_)"/>
    <numFmt numFmtId="164" formatCode="&quot;$&quot;#,##0.000"/>
    <numFmt numFmtId="165" formatCode="_(&quot;$&quot;* #,##0_);_(&quot;$&quot;* \(#,##0\);_(&quot;$&quot;* &quot;-&quot;??_);_(@_)"/>
    <numFmt numFmtId="166" formatCode="&quot;$&quot;#,##0"/>
    <numFmt numFmtId="167" formatCode="_(&quot;$&quot;* #,##0.00_);_(&quot;$&quot;* \(#,##0.00\);_(&quot;$&quot;* &quot;-&quot;_);_(@_)"/>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Arial"/>
      <family val="2"/>
    </font>
    <font>
      <b/>
      <sz val="14"/>
      <color theme="1"/>
      <name val="Arial"/>
      <family val="2"/>
    </font>
    <font>
      <sz val="12"/>
      <color theme="1"/>
      <name val="Arial"/>
      <family val="2"/>
    </font>
    <font>
      <b/>
      <sz val="12"/>
      <color theme="1"/>
      <name val="Arial"/>
      <family val="2"/>
    </font>
    <font>
      <sz val="14"/>
      <color theme="1"/>
      <name val="Arial"/>
      <family val="2"/>
    </font>
    <font>
      <vertAlign val="superscript"/>
      <sz val="14"/>
      <color theme="1"/>
      <name val="Arial"/>
      <family val="2"/>
    </font>
    <font>
      <sz val="12"/>
      <color theme="1"/>
      <name val="Calibri"/>
      <family val="2"/>
      <scheme val="minor"/>
    </font>
    <font>
      <b/>
      <sz val="1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9">
    <xf numFmtId="0" fontId="0" fillId="0" borderId="0" xfId="0"/>
    <xf numFmtId="0" fontId="0" fillId="0" borderId="0" xfId="0" applyFill="1" applyBorder="1"/>
    <xf numFmtId="0" fontId="19" fillId="0" borderId="0" xfId="0" applyFont="1"/>
    <xf numFmtId="0" fontId="21" fillId="0" borderId="0" xfId="0" applyFont="1" applyFill="1" applyBorder="1"/>
    <xf numFmtId="0" fontId="0" fillId="0" borderId="0" xfId="0" applyAlignment="1">
      <alignment vertical="center"/>
    </xf>
    <xf numFmtId="0" fontId="20" fillId="33" borderId="11" xfId="0" applyFont="1" applyFill="1" applyBorder="1" applyAlignment="1">
      <alignment horizontal="center"/>
    </xf>
    <xf numFmtId="0" fontId="20" fillId="0" borderId="11" xfId="0" applyFont="1" applyBorder="1" applyAlignment="1">
      <alignment horizontal="center"/>
    </xf>
    <xf numFmtId="0" fontId="20" fillId="33" borderId="12" xfId="0" applyFont="1" applyFill="1" applyBorder="1" applyAlignment="1">
      <alignment horizontal="center" wrapText="1"/>
    </xf>
    <xf numFmtId="0" fontId="20" fillId="33" borderId="12" xfId="0" applyFont="1" applyFill="1" applyBorder="1" applyAlignment="1">
      <alignment horizontal="center"/>
    </xf>
    <xf numFmtId="0" fontId="20" fillId="0" borderId="12" xfId="0" applyFont="1" applyBorder="1" applyAlignment="1">
      <alignment horizontal="center"/>
    </xf>
    <xf numFmtId="42" fontId="23" fillId="33" borderId="0" xfId="42" applyNumberFormat="1" applyFont="1" applyFill="1" applyBorder="1" applyAlignment="1">
      <alignment horizontal="center" vertical="center"/>
    </xf>
    <xf numFmtId="42" fontId="23" fillId="0" borderId="0" xfId="42" applyNumberFormat="1" applyFont="1" applyFill="1" applyBorder="1" applyAlignment="1">
      <alignment horizontal="center" vertical="center"/>
    </xf>
    <xf numFmtId="0" fontId="19" fillId="0" borderId="0" xfId="0" applyFont="1" applyFill="1" applyBorder="1"/>
    <xf numFmtId="0" fontId="23" fillId="0" borderId="0" xfId="0" applyFont="1" applyFill="1" applyBorder="1" applyAlignment="1">
      <alignment vertical="center"/>
    </xf>
    <xf numFmtId="0" fontId="23" fillId="0" borderId="0" xfId="0" applyFont="1" applyFill="1" applyBorder="1"/>
    <xf numFmtId="0" fontId="20" fillId="0" borderId="0" xfId="0" applyFont="1"/>
    <xf numFmtId="0" fontId="23" fillId="0" borderId="0" xfId="0" applyFont="1" applyBorder="1"/>
    <xf numFmtId="0" fontId="23" fillId="0" borderId="10" xfId="0" applyFont="1" applyBorder="1"/>
    <xf numFmtId="0" fontId="20" fillId="33" borderId="0" xfId="0" applyFont="1" applyFill="1" applyBorder="1" applyAlignment="1">
      <alignment horizontal="center" wrapText="1"/>
    </xf>
    <xf numFmtId="0" fontId="20" fillId="33" borderId="0" xfId="0" applyFont="1" applyFill="1" applyBorder="1" applyAlignment="1">
      <alignment horizontal="center"/>
    </xf>
    <xf numFmtId="0" fontId="20" fillId="0" borderId="0" xfId="0" applyFont="1" applyBorder="1" applyAlignment="1">
      <alignment horizontal="center" wrapText="1"/>
    </xf>
    <xf numFmtId="0" fontId="20" fillId="0" borderId="0" xfId="0" applyFont="1" applyBorder="1" applyAlignment="1">
      <alignment horizontal="center"/>
    </xf>
    <xf numFmtId="0" fontId="20" fillId="0" borderId="0" xfId="0" applyFont="1" applyBorder="1"/>
    <xf numFmtId="0" fontId="23" fillId="0" borderId="0" xfId="0" applyFont="1" applyFill="1" applyBorder="1" applyAlignment="1">
      <alignment horizontal="left" vertical="center" indent="2"/>
    </xf>
    <xf numFmtId="0" fontId="20" fillId="33" borderId="13" xfId="0" applyFont="1" applyFill="1" applyBorder="1" applyAlignment="1">
      <alignment horizontal="center" wrapText="1"/>
    </xf>
    <xf numFmtId="44" fontId="19" fillId="0" borderId="0" xfId="42" applyFont="1"/>
    <xf numFmtId="0" fontId="0" fillId="0" borderId="0" xfId="0" applyFill="1" applyAlignment="1">
      <alignment vertical="center"/>
    </xf>
    <xf numFmtId="0" fontId="0" fillId="0" borderId="0" xfId="0" applyFill="1"/>
    <xf numFmtId="0" fontId="23" fillId="0" borderId="0" xfId="0" applyFont="1" applyFill="1" applyAlignment="1">
      <alignment horizontal="center"/>
    </xf>
    <xf numFmtId="0" fontId="23" fillId="0" borderId="0" xfId="0" applyFont="1" applyFill="1"/>
    <xf numFmtId="0" fontId="0" fillId="0" borderId="0" xfId="0" applyFill="1" applyAlignment="1">
      <alignment horizontal="center"/>
    </xf>
    <xf numFmtId="0" fontId="23" fillId="0" borderId="10" xfId="0" applyFont="1" applyFill="1" applyBorder="1" applyAlignment="1">
      <alignment horizontal="left" indent="2"/>
    </xf>
    <xf numFmtId="0" fontId="20" fillId="0" borderId="0" xfId="0" applyFont="1" applyFill="1" applyBorder="1" applyAlignment="1">
      <alignment horizontal="left"/>
    </xf>
    <xf numFmtId="0" fontId="19" fillId="0" borderId="0" xfId="0" applyFont="1" applyFill="1"/>
    <xf numFmtId="44" fontId="21" fillId="0" borderId="0" xfId="42" applyFont="1" applyFill="1" applyBorder="1" applyAlignment="1">
      <alignment horizontal="center"/>
    </xf>
    <xf numFmtId="44" fontId="19" fillId="0" borderId="0" xfId="42" applyFont="1" applyFill="1" applyBorder="1"/>
    <xf numFmtId="44" fontId="22" fillId="0" borderId="0" xfId="42" applyFont="1" applyFill="1" applyBorder="1" applyAlignment="1">
      <alignment horizontal="center"/>
    </xf>
    <xf numFmtId="44" fontId="22" fillId="0" borderId="0" xfId="42" applyFont="1" applyFill="1" applyBorder="1" applyAlignment="1">
      <alignment horizontal="center" wrapText="1"/>
    </xf>
    <xf numFmtId="44" fontId="20" fillId="33" borderId="11" xfId="42" applyFont="1" applyFill="1" applyBorder="1" applyAlignment="1">
      <alignment horizontal="center"/>
    </xf>
    <xf numFmtId="44" fontId="20" fillId="0" borderId="11" xfId="42" applyFont="1" applyFill="1" applyBorder="1" applyAlignment="1">
      <alignment horizontal="center"/>
    </xf>
    <xf numFmtId="44" fontId="20" fillId="0" borderId="11" xfId="42" applyFont="1" applyBorder="1" applyAlignment="1">
      <alignment horizontal="center"/>
    </xf>
    <xf numFmtId="44" fontId="20" fillId="33" borderId="12" xfId="42" applyFont="1" applyFill="1" applyBorder="1" applyAlignment="1">
      <alignment horizontal="center"/>
    </xf>
    <xf numFmtId="0" fontId="23" fillId="0" borderId="11" xfId="0" applyFont="1" applyBorder="1"/>
    <xf numFmtId="44" fontId="23" fillId="0" borderId="0" xfId="42" applyFont="1" applyFill="1" applyBorder="1" applyAlignment="1">
      <alignment horizontal="center"/>
    </xf>
    <xf numFmtId="0" fontId="20" fillId="0" borderId="0" xfId="0" applyFont="1" applyFill="1" applyBorder="1" applyAlignment="1">
      <alignment vertical="center"/>
    </xf>
    <xf numFmtId="0" fontId="20" fillId="0" borderId="0" xfId="0" applyFont="1" applyBorder="1" applyAlignment="1">
      <alignment vertical="center"/>
    </xf>
    <xf numFmtId="42" fontId="23" fillId="33" borderId="0" xfId="42" applyNumberFormat="1" applyFont="1" applyFill="1" applyAlignment="1">
      <alignment vertical="center"/>
    </xf>
    <xf numFmtId="42" fontId="23" fillId="0" borderId="0" xfId="0" applyNumberFormat="1" applyFont="1" applyFill="1" applyAlignment="1">
      <alignment vertical="center"/>
    </xf>
    <xf numFmtId="42" fontId="23" fillId="33" borderId="0" xfId="0" applyNumberFormat="1" applyFont="1" applyFill="1" applyAlignment="1">
      <alignment vertical="center"/>
    </xf>
    <xf numFmtId="0" fontId="19" fillId="0" borderId="0" xfId="0" applyFont="1" applyFill="1" applyAlignment="1">
      <alignment vertical="center"/>
    </xf>
    <xf numFmtId="0" fontId="19" fillId="0" borderId="0" xfId="0" applyFont="1" applyAlignment="1">
      <alignment vertical="center"/>
    </xf>
    <xf numFmtId="0" fontId="19" fillId="0" borderId="0" xfId="0" applyFont="1" applyFill="1" applyBorder="1" applyAlignment="1">
      <alignment vertical="center"/>
    </xf>
    <xf numFmtId="0" fontId="23" fillId="0" borderId="0" xfId="0" applyFont="1"/>
    <xf numFmtId="0" fontId="23" fillId="0" borderId="0" xfId="0" applyFont="1" applyAlignment="1">
      <alignment horizontal="left" indent="1"/>
    </xf>
    <xf numFmtId="0" fontId="23" fillId="0" borderId="0" xfId="0" applyFont="1" applyFill="1" applyBorder="1" applyAlignment="1">
      <alignment horizontal="left" indent="1"/>
    </xf>
    <xf numFmtId="0" fontId="23" fillId="0" borderId="0" xfId="0" applyFont="1" applyBorder="1" applyAlignment="1">
      <alignment horizontal="left" indent="1"/>
    </xf>
    <xf numFmtId="0" fontId="23" fillId="0" borderId="0" xfId="0" applyFont="1" applyAlignment="1">
      <alignment horizontal="center"/>
    </xf>
    <xf numFmtId="0" fontId="20" fillId="0" borderId="0" xfId="0" applyFont="1" applyFill="1" applyBorder="1" applyAlignment="1">
      <alignment horizontal="center"/>
    </xf>
    <xf numFmtId="0" fontId="23" fillId="0" borderId="0" xfId="0" applyFont="1" applyFill="1" applyBorder="1" applyAlignment="1">
      <alignment horizontal="center"/>
    </xf>
    <xf numFmtId="0" fontId="20" fillId="0" borderId="0" xfId="0" applyFont="1" applyFill="1" applyBorder="1" applyAlignment="1">
      <alignment horizontal="center" wrapText="1"/>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0" xfId="0" applyFont="1" applyAlignment="1">
      <alignment horizontal="center"/>
    </xf>
    <xf numFmtId="10" fontId="23" fillId="0" borderId="0" xfId="42" applyNumberFormat="1" applyFont="1" applyFill="1" applyBorder="1" applyAlignment="1">
      <alignment horizontal="center" vertical="center"/>
    </xf>
    <xf numFmtId="10" fontId="23" fillId="33" borderId="0" xfId="42" applyNumberFormat="1" applyFont="1" applyFill="1" applyBorder="1" applyAlignment="1">
      <alignment horizontal="center" vertical="center"/>
    </xf>
    <xf numFmtId="0" fontId="18" fillId="0" borderId="0" xfId="0" applyFont="1"/>
    <xf numFmtId="10" fontId="23" fillId="33" borderId="10" xfId="42" applyNumberFormat="1" applyFont="1" applyFill="1" applyBorder="1" applyAlignment="1">
      <alignment horizontal="center"/>
    </xf>
    <xf numFmtId="10" fontId="23" fillId="0" borderId="10" xfId="42" applyNumberFormat="1" applyFont="1" applyFill="1" applyBorder="1" applyAlignment="1">
      <alignment horizontal="center"/>
    </xf>
    <xf numFmtId="164" fontId="23" fillId="0" borderId="0" xfId="0" applyNumberFormat="1" applyFont="1" applyFill="1" applyBorder="1" applyAlignment="1">
      <alignment horizontal="center" vertical="center"/>
    </xf>
    <xf numFmtId="164" fontId="23" fillId="33" borderId="0" xfId="0" applyNumberFormat="1" applyFont="1" applyFill="1" applyBorder="1" applyAlignment="1">
      <alignment horizontal="center" vertical="center"/>
    </xf>
    <xf numFmtId="164" fontId="20" fillId="33" borderId="0" xfId="42" applyNumberFormat="1" applyFont="1" applyFill="1" applyBorder="1" applyAlignment="1">
      <alignment horizontal="center" vertical="center"/>
    </xf>
    <xf numFmtId="7" fontId="23" fillId="0" borderId="10" xfId="0" applyNumberFormat="1" applyFont="1" applyFill="1" applyBorder="1" applyAlignment="1">
      <alignment horizontal="left" vertical="center"/>
    </xf>
    <xf numFmtId="164" fontId="19" fillId="0" borderId="0" xfId="0" applyNumberFormat="1" applyFont="1" applyFill="1" applyAlignment="1">
      <alignment vertical="center"/>
    </xf>
    <xf numFmtId="10" fontId="23" fillId="0" borderId="0" xfId="42" applyNumberFormat="1" applyFont="1" applyFill="1" applyBorder="1" applyAlignment="1">
      <alignment horizontal="right" vertical="center"/>
    </xf>
    <xf numFmtId="10" fontId="23" fillId="33" borderId="0" xfId="42" applyNumberFormat="1" applyFont="1" applyFill="1" applyBorder="1" applyAlignment="1">
      <alignment horizontal="right" vertical="center"/>
    </xf>
    <xf numFmtId="166" fontId="19" fillId="0" borderId="0" xfId="0" applyNumberFormat="1" applyFont="1" applyFill="1" applyAlignment="1">
      <alignment vertical="center"/>
    </xf>
    <xf numFmtId="165" fontId="23" fillId="0" borderId="0" xfId="42" applyNumberFormat="1" applyFont="1" applyFill="1" applyBorder="1" applyAlignment="1">
      <alignment horizontal="center" vertical="center"/>
    </xf>
    <xf numFmtId="165" fontId="23" fillId="0" borderId="10" xfId="0" applyNumberFormat="1" applyFont="1" applyFill="1" applyBorder="1" applyAlignment="1">
      <alignment horizontal="center" vertical="center"/>
    </xf>
    <xf numFmtId="165" fontId="23" fillId="33" borderId="0" xfId="42" applyNumberFormat="1" applyFont="1" applyFill="1" applyBorder="1" applyAlignment="1">
      <alignment horizontal="center" vertical="center"/>
    </xf>
    <xf numFmtId="165" fontId="23" fillId="33" borderId="10" xfId="0" applyNumberFormat="1" applyFont="1" applyFill="1" applyBorder="1" applyAlignment="1">
      <alignment horizontal="center" vertical="center"/>
    </xf>
    <xf numFmtId="7" fontId="23" fillId="0" borderId="10" xfId="0" applyNumberFormat="1" applyFont="1" applyFill="1" applyBorder="1" applyAlignment="1">
      <alignment horizontal="right" vertical="center"/>
    </xf>
    <xf numFmtId="7" fontId="23" fillId="33" borderId="10" xfId="0" applyNumberFormat="1" applyFont="1" applyFill="1" applyBorder="1" applyAlignment="1">
      <alignment horizontal="right" vertical="center"/>
    </xf>
    <xf numFmtId="10" fontId="23" fillId="0" borderId="10" xfId="0" applyNumberFormat="1" applyFont="1" applyFill="1" applyBorder="1" applyAlignment="1">
      <alignment horizontal="right" vertical="center"/>
    </xf>
    <xf numFmtId="10" fontId="23" fillId="33" borderId="10" xfId="0" applyNumberFormat="1" applyFont="1" applyFill="1" applyBorder="1" applyAlignment="1">
      <alignment horizontal="right" vertical="center"/>
    </xf>
    <xf numFmtId="10" fontId="23" fillId="0" borderId="10" xfId="42" applyNumberFormat="1" applyFont="1" applyFill="1" applyBorder="1" applyAlignment="1">
      <alignment horizontal="right" vertical="center"/>
    </xf>
    <xf numFmtId="10" fontId="23" fillId="33" borderId="10" xfId="42" applyNumberFormat="1" applyFont="1" applyFill="1" applyBorder="1" applyAlignment="1">
      <alignment horizontal="right" vertical="center"/>
    </xf>
    <xf numFmtId="42" fontId="23" fillId="33" borderId="10" xfId="0" applyNumberFormat="1" applyFont="1" applyFill="1" applyBorder="1" applyAlignment="1">
      <alignment horizontal="center" vertical="center"/>
    </xf>
    <xf numFmtId="42" fontId="23" fillId="0" borderId="10" xfId="0" applyNumberFormat="1" applyFont="1" applyFill="1" applyBorder="1" applyAlignment="1">
      <alignment horizontal="center" vertical="center"/>
    </xf>
    <xf numFmtId="0" fontId="20" fillId="0" borderId="10" xfId="0" applyFont="1" applyBorder="1" applyAlignment="1">
      <alignment horizontal="center"/>
    </xf>
    <xf numFmtId="0" fontId="20" fillId="0" borderId="12" xfId="0" applyFont="1" applyBorder="1" applyAlignment="1">
      <alignment horizontal="center" wrapText="1"/>
    </xf>
    <xf numFmtId="0" fontId="20" fillId="33" borderId="13" xfId="0" applyFont="1" applyFill="1" applyBorder="1" applyAlignment="1">
      <alignment horizontal="center"/>
    </xf>
    <xf numFmtId="42" fontId="23" fillId="33" borderId="0" xfId="42" applyNumberFormat="1" applyFont="1" applyFill="1" applyBorder="1" applyAlignment="1">
      <alignment horizontal="center"/>
    </xf>
    <xf numFmtId="42" fontId="23" fillId="0" borderId="0" xfId="42" applyNumberFormat="1" applyFont="1" applyFill="1" applyBorder="1" applyAlignment="1">
      <alignment horizontal="center"/>
    </xf>
    <xf numFmtId="0" fontId="23" fillId="0" borderId="0" xfId="0" applyFont="1" applyFill="1" applyBorder="1" applyAlignment="1">
      <alignment horizontal="left" indent="2"/>
    </xf>
    <xf numFmtId="42" fontId="23" fillId="33" borderId="0" xfId="42" applyNumberFormat="1" applyFont="1" applyFill="1" applyBorder="1"/>
    <xf numFmtId="42" fontId="23" fillId="0" borderId="0" xfId="42" applyNumberFormat="1" applyFont="1" applyFill="1" applyBorder="1"/>
    <xf numFmtId="42" fontId="23" fillId="0" borderId="0" xfId="0" applyNumberFormat="1" applyFont="1" applyFill="1" applyBorder="1"/>
    <xf numFmtId="42" fontId="23" fillId="33" borderId="0" xfId="0" applyNumberFormat="1" applyFont="1" applyFill="1" applyBorder="1"/>
    <xf numFmtId="42" fontId="23" fillId="33" borderId="0" xfId="0" applyNumberFormat="1" applyFont="1" applyFill="1" applyBorder="1" applyAlignment="1">
      <alignment horizontal="center"/>
    </xf>
    <xf numFmtId="0" fontId="23" fillId="0" borderId="10" xfId="0" applyFont="1" applyFill="1" applyBorder="1" applyAlignment="1">
      <alignment horizontal="left" vertical="center" indent="2"/>
    </xf>
    <xf numFmtId="10" fontId="23" fillId="33" borderId="10" xfId="42" applyNumberFormat="1" applyFont="1" applyFill="1" applyBorder="1" applyAlignment="1">
      <alignment horizontal="center" vertical="center"/>
    </xf>
    <xf numFmtId="10" fontId="23" fillId="0" borderId="10" xfId="42" applyNumberFormat="1" applyFont="1" applyFill="1" applyBorder="1" applyAlignment="1">
      <alignment horizontal="center" vertical="center"/>
    </xf>
    <xf numFmtId="0" fontId="25" fillId="0" borderId="0" xfId="0" applyFont="1" applyFill="1" applyBorder="1"/>
    <xf numFmtId="44" fontId="25" fillId="0" borderId="0" xfId="42" applyFont="1" applyFill="1" applyBorder="1" applyAlignment="1">
      <alignment horizontal="center"/>
    </xf>
    <xf numFmtId="0" fontId="0" fillId="0" borderId="0" xfId="0" applyFill="1" applyBorder="1" applyAlignment="1">
      <alignment horizontal="center"/>
    </xf>
    <xf numFmtId="0" fontId="26" fillId="0" borderId="0" xfId="0" applyFont="1" applyFill="1" applyBorder="1" applyAlignment="1">
      <alignment horizontal="center"/>
    </xf>
    <xf numFmtId="0" fontId="26" fillId="0" borderId="0" xfId="0" applyFont="1" applyFill="1" applyBorder="1" applyAlignment="1">
      <alignment horizontal="center" wrapText="1"/>
    </xf>
    <xf numFmtId="0" fontId="20" fillId="0" borderId="10" xfId="0" applyFont="1" applyFill="1" applyBorder="1" applyAlignment="1">
      <alignment horizontal="center"/>
    </xf>
    <xf numFmtId="44" fontId="20" fillId="33" borderId="12" xfId="42" applyFont="1" applyFill="1" applyBorder="1" applyAlignment="1">
      <alignment horizontal="center" wrapText="1"/>
    </xf>
    <xf numFmtId="44" fontId="20" fillId="0" borderId="12" xfId="42" applyFont="1" applyFill="1" applyBorder="1" applyAlignment="1">
      <alignment horizontal="center" wrapText="1"/>
    </xf>
    <xf numFmtId="44" fontId="20" fillId="0" borderId="12" xfId="42" applyFont="1" applyFill="1" applyBorder="1" applyAlignment="1">
      <alignment horizontal="center"/>
    </xf>
    <xf numFmtId="42" fontId="23" fillId="33" borderId="0" xfId="42" applyNumberFormat="1" applyFont="1" applyFill="1" applyBorder="1" applyAlignment="1">
      <alignment vertical="center"/>
    </xf>
    <xf numFmtId="42" fontId="23" fillId="0" borderId="0" xfId="0" applyNumberFormat="1" applyFont="1" applyFill="1" applyBorder="1" applyAlignment="1">
      <alignment vertical="center"/>
    </xf>
    <xf numFmtId="42" fontId="23" fillId="33" borderId="0" xfId="0" applyNumberFormat="1" applyFont="1" applyFill="1" applyBorder="1" applyAlignment="1">
      <alignment vertical="center"/>
    </xf>
    <xf numFmtId="42" fontId="23" fillId="33" borderId="0" xfId="0" applyNumberFormat="1" applyFont="1" applyFill="1" applyBorder="1" applyAlignment="1">
      <alignment horizontal="center" vertical="center"/>
    </xf>
    <xf numFmtId="42" fontId="20" fillId="33" borderId="0" xfId="42" applyNumberFormat="1" applyFont="1" applyFill="1" applyBorder="1" applyAlignment="1">
      <alignment horizontal="center" vertical="center"/>
    </xf>
    <xf numFmtId="42" fontId="20" fillId="33" borderId="0" xfId="0" applyNumberFormat="1" applyFont="1" applyFill="1" applyBorder="1" applyAlignment="1">
      <alignment horizontal="center" vertical="center"/>
    </xf>
    <xf numFmtId="167" fontId="20" fillId="33" borderId="0" xfId="0" applyNumberFormat="1" applyFont="1" applyFill="1" applyBorder="1" applyAlignment="1">
      <alignment horizontal="center"/>
    </xf>
    <xf numFmtId="167" fontId="23" fillId="0" borderId="0" xfId="0" applyNumberFormat="1" applyFont="1" applyFill="1" applyBorder="1"/>
    <xf numFmtId="167" fontId="23" fillId="33" borderId="0" xfId="0" applyNumberFormat="1" applyFont="1" applyFill="1" applyBorder="1"/>
    <xf numFmtId="167" fontId="20" fillId="33" borderId="11" xfId="42" applyNumberFormat="1" applyFont="1" applyFill="1" applyBorder="1" applyAlignment="1">
      <alignment horizontal="center"/>
    </xf>
    <xf numFmtId="167" fontId="20" fillId="0" borderId="11" xfId="42" applyNumberFormat="1" applyFont="1" applyFill="1" applyBorder="1" applyAlignment="1">
      <alignment horizontal="center"/>
    </xf>
    <xf numFmtId="167" fontId="20" fillId="33" borderId="12" xfId="42" applyNumberFormat="1" applyFont="1" applyFill="1" applyBorder="1" applyAlignment="1">
      <alignment horizontal="center" wrapText="1"/>
    </xf>
    <xf numFmtId="167" fontId="20" fillId="0" borderId="12" xfId="42" applyNumberFormat="1" applyFont="1" applyFill="1" applyBorder="1" applyAlignment="1">
      <alignment horizontal="center" wrapText="1"/>
    </xf>
    <xf numFmtId="167" fontId="23" fillId="33" borderId="0" xfId="0" applyNumberFormat="1" applyFont="1" applyFill="1" applyBorder="1" applyAlignment="1">
      <alignment vertical="center"/>
    </xf>
    <xf numFmtId="167" fontId="23" fillId="0" borderId="0" xfId="0" applyNumberFormat="1" applyFont="1" applyFill="1" applyBorder="1" applyAlignment="1">
      <alignment vertical="center"/>
    </xf>
    <xf numFmtId="10" fontId="23" fillId="33" borderId="0" xfId="0" applyNumberFormat="1" applyFont="1" applyFill="1" applyBorder="1" applyAlignment="1">
      <alignment horizontal="center" vertical="center"/>
    </xf>
    <xf numFmtId="10" fontId="23" fillId="0" borderId="0" xfId="0" applyNumberFormat="1" applyFont="1" applyFill="1" applyBorder="1" applyAlignment="1">
      <alignment horizontal="center" vertical="center"/>
    </xf>
    <xf numFmtId="10" fontId="23" fillId="33" borderId="0" xfId="42" applyNumberFormat="1" applyFont="1" applyFill="1" applyBorder="1" applyAlignment="1">
      <alignment vertical="center"/>
    </xf>
    <xf numFmtId="10" fontId="23" fillId="33" borderId="0" xfId="0" applyNumberFormat="1" applyFont="1" applyFill="1" applyBorder="1" applyAlignment="1">
      <alignment vertical="center"/>
    </xf>
    <xf numFmtId="10" fontId="23" fillId="0" borderId="0" xfId="0" applyNumberFormat="1" applyFont="1" applyFill="1" applyBorder="1" applyAlignment="1">
      <alignment vertical="center"/>
    </xf>
    <xf numFmtId="10" fontId="23" fillId="33" borderId="10" xfId="0" applyNumberFormat="1" applyFont="1" applyFill="1" applyBorder="1" applyAlignment="1">
      <alignment horizontal="center" vertical="center"/>
    </xf>
    <xf numFmtId="10" fontId="23" fillId="0" borderId="10" xfId="0" applyNumberFormat="1" applyFont="1" applyFill="1" applyBorder="1" applyAlignment="1">
      <alignment horizontal="center" vertical="center"/>
    </xf>
    <xf numFmtId="10" fontId="23" fillId="33" borderId="0" xfId="43" applyNumberFormat="1" applyFont="1" applyFill="1" applyBorder="1" applyAlignment="1">
      <alignment horizontal="center" vertical="center"/>
    </xf>
    <xf numFmtId="10" fontId="23" fillId="0" borderId="0" xfId="43" applyNumberFormat="1" applyFont="1" applyFill="1" applyBorder="1" applyAlignment="1">
      <alignment horizontal="center" vertical="center"/>
    </xf>
    <xf numFmtId="0" fontId="20" fillId="0" borderId="10" xfId="0" applyFont="1" applyBorder="1" applyAlignment="1">
      <alignment horizontal="center"/>
    </xf>
    <xf numFmtId="0" fontId="26" fillId="0" borderId="0" xfId="0" applyFont="1" applyFill="1" applyBorder="1" applyAlignment="1">
      <alignment horizontal="center"/>
    </xf>
    <xf numFmtId="0" fontId="18" fillId="0" borderId="0" xfId="0" applyFont="1" applyFill="1" applyBorder="1" applyAlignment="1">
      <alignment horizontal="center"/>
    </xf>
    <xf numFmtId="0" fontId="20" fillId="0" borderId="10" xfId="0" applyFont="1" applyFill="1" applyBorder="1" applyAlignment="1">
      <alignment horizont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
  <sheetViews>
    <sheetView view="pageBreakPreview" zoomScale="60" zoomScaleNormal="100" zoomScalePageLayoutView="50" workbookViewId="0">
      <selection activeCell="A38" sqref="A38"/>
    </sheetView>
  </sheetViews>
  <sheetFormatPr defaultColWidth="67.42578125" defaultRowHeight="15" x14ac:dyDescent="0.25"/>
  <cols>
    <col min="1" max="1" width="70" customWidth="1"/>
    <col min="2" max="6" width="20.7109375" bestFit="1" customWidth="1"/>
    <col min="7" max="10" width="20.7109375" customWidth="1"/>
  </cols>
  <sheetData>
    <row r="1" spans="1:10" ht="24.95" customHeight="1" x14ac:dyDescent="0.25"/>
    <row r="2" spans="1:10" ht="24.95" customHeight="1" thickBot="1" x14ac:dyDescent="0.3">
      <c r="A2" s="17"/>
      <c r="B2" s="88">
        <v>2005</v>
      </c>
      <c r="C2" s="9">
        <v>2006</v>
      </c>
      <c r="D2" s="88">
        <v>2007</v>
      </c>
      <c r="E2" s="88">
        <v>2008</v>
      </c>
      <c r="F2" s="88">
        <v>2009</v>
      </c>
      <c r="G2" s="88" t="s">
        <v>134</v>
      </c>
      <c r="H2" s="62" t="s">
        <v>135</v>
      </c>
      <c r="I2" s="88" t="s">
        <v>136</v>
      </c>
      <c r="J2" s="88" t="s">
        <v>137</v>
      </c>
    </row>
    <row r="3" spans="1:10" ht="24.95" customHeight="1" x14ac:dyDescent="0.25">
      <c r="A3" s="16"/>
      <c r="B3" s="5" t="s">
        <v>132</v>
      </c>
      <c r="C3" s="6" t="s">
        <v>132</v>
      </c>
      <c r="D3" s="5" t="s">
        <v>132</v>
      </c>
      <c r="E3" s="6" t="s">
        <v>132</v>
      </c>
      <c r="F3" s="5" t="s">
        <v>132</v>
      </c>
      <c r="G3" s="6" t="s">
        <v>133</v>
      </c>
      <c r="H3" s="5" t="s">
        <v>133</v>
      </c>
      <c r="I3" s="60" t="s">
        <v>133</v>
      </c>
      <c r="J3" s="5" t="s">
        <v>133</v>
      </c>
    </row>
    <row r="4" spans="1:10" ht="24.95" customHeight="1" x14ac:dyDescent="0.25">
      <c r="A4" s="16"/>
      <c r="B4" s="7" t="s">
        <v>147</v>
      </c>
      <c r="C4" s="9" t="s">
        <v>147</v>
      </c>
      <c r="D4" s="7" t="s">
        <v>147</v>
      </c>
      <c r="E4" s="9" t="s">
        <v>147</v>
      </c>
      <c r="F4" s="7" t="s">
        <v>147</v>
      </c>
      <c r="G4" s="9" t="s">
        <v>65</v>
      </c>
      <c r="H4" s="8" t="s">
        <v>65</v>
      </c>
      <c r="I4" s="61" t="s">
        <v>65</v>
      </c>
      <c r="J4" s="8" t="s">
        <v>65</v>
      </c>
    </row>
    <row r="5" spans="1:10" ht="24.95" customHeight="1" x14ac:dyDescent="0.25">
      <c r="A5" s="22" t="s">
        <v>60</v>
      </c>
      <c r="B5" s="18"/>
      <c r="C5" s="20"/>
      <c r="D5" s="24"/>
      <c r="E5" s="20"/>
      <c r="F5" s="18"/>
      <c r="G5" s="21"/>
      <c r="H5" s="19"/>
      <c r="I5" s="57"/>
      <c r="J5" s="19"/>
    </row>
    <row r="6" spans="1:10" s="4" customFormat="1" ht="24.95" customHeight="1" x14ac:dyDescent="0.25">
      <c r="A6" s="23" t="s">
        <v>140</v>
      </c>
      <c r="B6" s="10">
        <v>11658899</v>
      </c>
      <c r="C6" s="11">
        <v>13331861</v>
      </c>
      <c r="D6" s="10">
        <v>14330858</v>
      </c>
      <c r="E6" s="11">
        <v>15666217</v>
      </c>
      <c r="F6" s="10">
        <v>17033995</v>
      </c>
      <c r="G6" s="73">
        <f xml:space="preserve"> (C6-B6)/B6</f>
        <v>0.14349228001717829</v>
      </c>
      <c r="H6" s="74">
        <f xml:space="preserve"> (D6-C6)/C6</f>
        <v>7.4933049481989047E-2</v>
      </c>
      <c r="I6" s="73">
        <f xml:space="preserve"> (E6-D6)/D6</f>
        <v>9.3180673480959764E-2</v>
      </c>
      <c r="J6" s="74">
        <f xml:space="preserve"> (F6-E6)/E6</f>
        <v>8.730748463397385E-2</v>
      </c>
    </row>
    <row r="7" spans="1:10" s="4" customFormat="1" ht="24.95" customHeight="1" x14ac:dyDescent="0.25">
      <c r="A7" s="23" t="s">
        <v>61</v>
      </c>
      <c r="B7" s="10">
        <v>7399441</v>
      </c>
      <c r="C7" s="11">
        <v>8557379</v>
      </c>
      <c r="D7" s="10">
        <v>9558130</v>
      </c>
      <c r="E7" s="11">
        <v>10622034</v>
      </c>
      <c r="F7" s="10">
        <v>11066318</v>
      </c>
      <c r="G7" s="73">
        <f xml:space="preserve"> (C7-B7)/B7</f>
        <v>0.1564899294419673</v>
      </c>
      <c r="H7" s="74">
        <f xml:space="preserve"> (D7-C7)/C7</f>
        <v>0.11694597142419426</v>
      </c>
      <c r="I7" s="73">
        <f>(E7-D7)/D7</f>
        <v>0.11130880203554461</v>
      </c>
      <c r="J7" s="74">
        <f xml:space="preserve"> (F7-E7)/E7</f>
        <v>4.1826640735663244E-2</v>
      </c>
    </row>
    <row r="8" spans="1:10" s="4" customFormat="1" ht="24.95" customHeight="1" x14ac:dyDescent="0.25">
      <c r="A8" s="23" t="s">
        <v>62</v>
      </c>
      <c r="B8" s="10">
        <v>97744</v>
      </c>
      <c r="C8" s="11">
        <v>105894</v>
      </c>
      <c r="D8" s="10">
        <v>112223</v>
      </c>
      <c r="E8" s="11">
        <v>161700</v>
      </c>
      <c r="F8" s="10">
        <v>240430</v>
      </c>
      <c r="G8" s="73">
        <f xml:space="preserve"> (C8-B8)/B8</f>
        <v>8.33810770993616E-2</v>
      </c>
      <c r="H8" s="74">
        <f t="shared" ref="H8:I26" si="0" xml:space="preserve"> (D8-C8)/C8</f>
        <v>5.9767314484295619E-2</v>
      </c>
      <c r="I8" s="73">
        <f t="shared" si="0"/>
        <v>0.44088110280423798</v>
      </c>
      <c r="J8" s="74">
        <f xml:space="preserve"> (F8-E8)/E8</f>
        <v>0.48688930117501544</v>
      </c>
    </row>
    <row r="9" spans="1:10" s="4" customFormat="1" ht="24.95" customHeight="1" x14ac:dyDescent="0.25">
      <c r="A9" s="23" t="s">
        <v>63</v>
      </c>
      <c r="B9" s="10">
        <v>13632</v>
      </c>
      <c r="C9" s="11">
        <v>15835</v>
      </c>
      <c r="D9" s="10">
        <v>33087</v>
      </c>
      <c r="E9" s="11">
        <v>78934</v>
      </c>
      <c r="F9" s="10">
        <v>139694</v>
      </c>
      <c r="G9" s="73">
        <f t="shared" ref="G9:G26" si="1" xml:space="preserve"> (C9-B9)/B9</f>
        <v>0.16160504694835681</v>
      </c>
      <c r="H9" s="74">
        <f t="shared" si="0"/>
        <v>1.0894853173350174</v>
      </c>
      <c r="I9" s="73">
        <f t="shared" ref="I9" si="2">(E9-D9)/D9</f>
        <v>1.3856499531538067</v>
      </c>
      <c r="J9" s="74">
        <f t="shared" ref="J9:J26" si="3" xml:space="preserve"> (F9-E9)/E9</f>
        <v>0.76975701218739712</v>
      </c>
    </row>
    <row r="10" spans="1:10" s="4" customFormat="1" ht="24.95" customHeight="1" x14ac:dyDescent="0.25">
      <c r="A10" s="23" t="s">
        <v>0</v>
      </c>
      <c r="B10" s="10">
        <v>10650127</v>
      </c>
      <c r="C10" s="11">
        <v>12202591</v>
      </c>
      <c r="D10" s="10">
        <v>13112927</v>
      </c>
      <c r="E10" s="11">
        <v>14373874</v>
      </c>
      <c r="F10" s="10">
        <v>15383834</v>
      </c>
      <c r="G10" s="73">
        <f t="shared" si="1"/>
        <v>0.14576952932110576</v>
      </c>
      <c r="H10" s="74">
        <f t="shared" si="0"/>
        <v>7.460186119488886E-2</v>
      </c>
      <c r="I10" s="73">
        <f t="shared" si="0"/>
        <v>9.6160605484953893E-2</v>
      </c>
      <c r="J10" s="74">
        <f t="shared" si="3"/>
        <v>7.0263590734133324E-2</v>
      </c>
    </row>
    <row r="11" spans="1:10" s="4" customFormat="1" ht="24.95" customHeight="1" x14ac:dyDescent="0.25">
      <c r="A11" s="23" t="s">
        <v>1</v>
      </c>
      <c r="B11" s="10">
        <v>9317856</v>
      </c>
      <c r="C11" s="11">
        <v>10666425</v>
      </c>
      <c r="D11" s="10">
        <v>11126970</v>
      </c>
      <c r="E11" s="11">
        <v>11970700</v>
      </c>
      <c r="F11" s="10">
        <v>13524792</v>
      </c>
      <c r="G11" s="73">
        <f t="shared" si="1"/>
        <v>0.14472953864064866</v>
      </c>
      <c r="H11" s="74">
        <f t="shared" si="0"/>
        <v>4.3177071980537059E-2</v>
      </c>
      <c r="I11" s="73">
        <f t="shared" ref="I11" si="4">(E11-D11)/D11</f>
        <v>7.582747144999942E-2</v>
      </c>
      <c r="J11" s="74">
        <f t="shared" si="3"/>
        <v>0.12982465519977945</v>
      </c>
    </row>
    <row r="12" spans="1:10" s="4" customFormat="1" ht="24.95" customHeight="1" x14ac:dyDescent="0.25">
      <c r="A12" s="23" t="s">
        <v>2</v>
      </c>
      <c r="B12" s="10">
        <v>125416</v>
      </c>
      <c r="C12" s="11">
        <v>363555</v>
      </c>
      <c r="D12" s="10">
        <v>550140</v>
      </c>
      <c r="E12" s="11">
        <v>561338</v>
      </c>
      <c r="F12" s="10">
        <v>501098</v>
      </c>
      <c r="G12" s="73">
        <f t="shared" si="1"/>
        <v>1.8987928175033488</v>
      </c>
      <c r="H12" s="74">
        <f t="shared" si="0"/>
        <v>0.51322358377687005</v>
      </c>
      <c r="I12" s="73">
        <f t="shared" si="0"/>
        <v>2.0354818773403133E-2</v>
      </c>
      <c r="J12" s="74">
        <f t="shared" si="3"/>
        <v>-0.10731502232166716</v>
      </c>
    </row>
    <row r="13" spans="1:10" s="4" customFormat="1" ht="24.95" customHeight="1" x14ac:dyDescent="0.25">
      <c r="A13" s="23" t="s">
        <v>3</v>
      </c>
      <c r="B13" s="10">
        <v>1105178</v>
      </c>
      <c r="C13" s="11">
        <v>1044096</v>
      </c>
      <c r="D13" s="10">
        <v>1284696</v>
      </c>
      <c r="E13" s="11">
        <v>1669884</v>
      </c>
      <c r="F13" s="10">
        <v>1226613</v>
      </c>
      <c r="G13" s="73">
        <f t="shared" si="1"/>
        <v>-5.5268925005745678E-2</v>
      </c>
      <c r="H13" s="74">
        <f t="shared" si="0"/>
        <v>0.23043858036042664</v>
      </c>
      <c r="I13" s="73">
        <f t="shared" ref="I13" si="5">(E13-D13)/D13</f>
        <v>0.29982813054605917</v>
      </c>
      <c r="J13" s="74">
        <f t="shared" si="3"/>
        <v>-0.26545017498221435</v>
      </c>
    </row>
    <row r="14" spans="1:10" s="4" customFormat="1" ht="24.95" customHeight="1" x14ac:dyDescent="0.25">
      <c r="A14" s="23" t="s">
        <v>4</v>
      </c>
      <c r="B14" s="10">
        <v>1008769</v>
      </c>
      <c r="C14" s="11">
        <v>1129269</v>
      </c>
      <c r="D14" s="10">
        <v>1217932</v>
      </c>
      <c r="E14" s="11">
        <v>1292342</v>
      </c>
      <c r="F14" s="10">
        <v>1650161</v>
      </c>
      <c r="G14" s="73">
        <f t="shared" si="1"/>
        <v>0.11945252084471271</v>
      </c>
      <c r="H14" s="74">
        <f t="shared" si="0"/>
        <v>7.8513622529264512E-2</v>
      </c>
      <c r="I14" s="73">
        <f t="shared" si="0"/>
        <v>6.1095364930061777E-2</v>
      </c>
      <c r="J14" s="74">
        <f t="shared" si="3"/>
        <v>0.27687639959082039</v>
      </c>
    </row>
    <row r="15" spans="1:10" s="4" customFormat="1" ht="24.95" customHeight="1" x14ac:dyDescent="0.25">
      <c r="A15" s="23" t="s">
        <v>5</v>
      </c>
      <c r="B15" s="10">
        <v>96396</v>
      </c>
      <c r="C15" s="11">
        <v>131570</v>
      </c>
      <c r="D15" s="10">
        <v>159093</v>
      </c>
      <c r="E15" s="11">
        <v>422318</v>
      </c>
      <c r="F15" s="10">
        <v>811850</v>
      </c>
      <c r="G15" s="73">
        <f t="shared" si="1"/>
        <v>0.36489065936345905</v>
      </c>
      <c r="H15" s="74">
        <f t="shared" si="0"/>
        <v>0.20918902485369006</v>
      </c>
      <c r="I15" s="73">
        <f t="shared" ref="I15" si="6">(E15-D15)/D15</f>
        <v>1.6545353975347752</v>
      </c>
      <c r="J15" s="74">
        <f t="shared" si="3"/>
        <v>0.92236655790186539</v>
      </c>
    </row>
    <row r="16" spans="1:10" s="4" customFormat="1" ht="24.95" customHeight="1" x14ac:dyDescent="0.25">
      <c r="A16" s="23" t="s">
        <v>6</v>
      </c>
      <c r="B16" s="10">
        <v>1149857</v>
      </c>
      <c r="C16" s="11">
        <v>1297086</v>
      </c>
      <c r="D16" s="10">
        <v>1361913</v>
      </c>
      <c r="E16" s="11">
        <v>1190130</v>
      </c>
      <c r="F16" s="10">
        <v>873829</v>
      </c>
      <c r="G16" s="73">
        <f t="shared" si="1"/>
        <v>0.12804113902859224</v>
      </c>
      <c r="H16" s="74">
        <f t="shared" si="0"/>
        <v>4.9978952821940877E-2</v>
      </c>
      <c r="I16" s="73">
        <f t="shared" si="0"/>
        <v>-0.1261336076533523</v>
      </c>
      <c r="J16" s="74">
        <f t="shared" si="3"/>
        <v>-0.265770125952627</v>
      </c>
    </row>
    <row r="17" spans="1:10" s="4" customFormat="1" ht="24.95" customHeight="1" x14ac:dyDescent="0.25">
      <c r="A17" s="23" t="s">
        <v>7</v>
      </c>
      <c r="B17" s="10">
        <v>1005895</v>
      </c>
      <c r="C17" s="11">
        <v>1098495</v>
      </c>
      <c r="D17" s="10">
        <v>1165458</v>
      </c>
      <c r="E17" s="11">
        <v>1246214</v>
      </c>
      <c r="F17" s="10">
        <v>1351998</v>
      </c>
      <c r="G17" s="73">
        <f t="shared" si="1"/>
        <v>9.2057322086301255E-2</v>
      </c>
      <c r="H17" s="74">
        <f t="shared" si="0"/>
        <v>6.0958857345732115E-2</v>
      </c>
      <c r="I17" s="73">
        <f t="shared" ref="I17" si="7">(E17-D17)/D17</f>
        <v>6.9291214269411677E-2</v>
      </c>
      <c r="J17" s="74">
        <f t="shared" si="3"/>
        <v>8.48842975604511E-2</v>
      </c>
    </row>
    <row r="18" spans="1:10" s="4" customFormat="1" ht="24.95" customHeight="1" x14ac:dyDescent="0.25">
      <c r="A18" s="23" t="s">
        <v>8</v>
      </c>
      <c r="B18" s="10">
        <v>1149857</v>
      </c>
      <c r="C18" s="11">
        <v>1297086</v>
      </c>
      <c r="D18" s="10">
        <v>1362163</v>
      </c>
      <c r="E18" s="11">
        <v>1190130</v>
      </c>
      <c r="F18" s="10">
        <v>873829</v>
      </c>
      <c r="G18" s="73">
        <f t="shared" si="1"/>
        <v>0.12804113902859224</v>
      </c>
      <c r="H18" s="74">
        <f t="shared" si="0"/>
        <v>5.0171692547757052E-2</v>
      </c>
      <c r="I18" s="73">
        <f t="shared" si="0"/>
        <v>-0.12629398977949041</v>
      </c>
      <c r="J18" s="74">
        <f t="shared" si="3"/>
        <v>-0.265770125952627</v>
      </c>
    </row>
    <row r="19" spans="1:10" s="4" customFormat="1" ht="24.95" customHeight="1" x14ac:dyDescent="0.25">
      <c r="A19" s="13"/>
      <c r="B19" s="10"/>
      <c r="C19" s="11"/>
      <c r="D19" s="10"/>
      <c r="E19" s="11"/>
      <c r="F19" s="10"/>
      <c r="G19" s="73"/>
      <c r="H19" s="74"/>
      <c r="I19" s="73"/>
      <c r="J19" s="74"/>
    </row>
    <row r="20" spans="1:10" s="26" customFormat="1" ht="24.95" customHeight="1" x14ac:dyDescent="0.25">
      <c r="A20" s="44" t="s">
        <v>20</v>
      </c>
      <c r="B20" s="10"/>
      <c r="C20" s="11"/>
      <c r="D20" s="10"/>
      <c r="E20" s="11"/>
      <c r="F20" s="10"/>
      <c r="G20" s="73"/>
      <c r="H20" s="74"/>
      <c r="I20" s="73"/>
      <c r="J20" s="74"/>
    </row>
    <row r="21" spans="1:10" s="26" customFormat="1" ht="24.95" customHeight="1" x14ac:dyDescent="0.25">
      <c r="A21" s="23" t="s">
        <v>21</v>
      </c>
      <c r="B21" s="10">
        <v>2019476</v>
      </c>
      <c r="C21" s="11">
        <v>1933922</v>
      </c>
      <c r="D21" s="10">
        <v>1873439</v>
      </c>
      <c r="E21" s="11">
        <v>1933273</v>
      </c>
      <c r="F21" s="10">
        <v>2319928</v>
      </c>
      <c r="G21" s="73">
        <f t="shared" si="1"/>
        <v>-4.236445493781555E-2</v>
      </c>
      <c r="H21" s="74">
        <f t="shared" si="0"/>
        <v>-3.1274787711190008E-2</v>
      </c>
      <c r="I21" s="73">
        <f t="shared" ref="I21" si="8">(E21-D21)/D21</f>
        <v>3.1938056163024253E-2</v>
      </c>
      <c r="J21" s="74">
        <f t="shared" si="3"/>
        <v>0.20000020690300852</v>
      </c>
    </row>
    <row r="22" spans="1:10" s="26" customFormat="1" ht="24.95" customHeight="1" x14ac:dyDescent="0.25">
      <c r="A22" s="23" t="s">
        <v>22</v>
      </c>
      <c r="B22" s="10">
        <v>1211771</v>
      </c>
      <c r="C22" s="11">
        <v>1654005</v>
      </c>
      <c r="D22" s="10">
        <v>1744614</v>
      </c>
      <c r="E22" s="11">
        <v>1535384</v>
      </c>
      <c r="F22" s="10">
        <v>1889905</v>
      </c>
      <c r="G22" s="73">
        <f t="shared" si="1"/>
        <v>0.36494849274326585</v>
      </c>
      <c r="H22" s="74">
        <f t="shared" si="0"/>
        <v>5.4781575630061578E-2</v>
      </c>
      <c r="I22" s="73">
        <f t="shared" si="0"/>
        <v>-0.11992910752751039</v>
      </c>
      <c r="J22" s="74">
        <f t="shared" si="3"/>
        <v>0.23090054344711161</v>
      </c>
    </row>
    <row r="23" spans="1:10" s="26" customFormat="1" ht="24.95" customHeight="1" x14ac:dyDescent="0.25">
      <c r="A23" s="23" t="s">
        <v>23</v>
      </c>
      <c r="B23" s="10">
        <v>1471554</v>
      </c>
      <c r="C23" s="11">
        <v>1686564</v>
      </c>
      <c r="D23" s="10">
        <v>1664726</v>
      </c>
      <c r="E23" s="11">
        <v>1701438</v>
      </c>
      <c r="F23" s="10">
        <v>2053461</v>
      </c>
      <c r="G23" s="73">
        <f t="shared" si="1"/>
        <v>0.14611084608515895</v>
      </c>
      <c r="H23" s="74">
        <f t="shared" si="0"/>
        <v>-1.2948218982499329E-2</v>
      </c>
      <c r="I23" s="73">
        <f t="shared" ref="I23" si="9">(E23-D23)/D23</f>
        <v>2.2052878371575862E-2</v>
      </c>
      <c r="J23" s="74">
        <f t="shared" si="3"/>
        <v>0.20689734213059777</v>
      </c>
    </row>
    <row r="24" spans="1:10" s="26" customFormat="1" ht="24.95" customHeight="1" x14ac:dyDescent="0.25">
      <c r="A24" s="23" t="s">
        <v>24</v>
      </c>
      <c r="B24" s="10">
        <v>4615054</v>
      </c>
      <c r="C24" s="11">
        <v>5391932</v>
      </c>
      <c r="D24" s="10">
        <v>5844191</v>
      </c>
      <c r="E24" s="11">
        <v>6800601</v>
      </c>
      <c r="F24" s="10">
        <v>7261507</v>
      </c>
      <c r="G24" s="73">
        <f t="shared" si="1"/>
        <v>0.16833562510861194</v>
      </c>
      <c r="H24" s="74">
        <f t="shared" si="0"/>
        <v>8.3876985095509365E-2</v>
      </c>
      <c r="I24" s="73">
        <f t="shared" si="0"/>
        <v>0.16365139332372949</v>
      </c>
      <c r="J24" s="74">
        <f t="shared" si="3"/>
        <v>6.7774304065184823E-2</v>
      </c>
    </row>
    <row r="25" spans="1:10" s="26" customFormat="1" ht="24.95" customHeight="1" x14ac:dyDescent="0.25">
      <c r="A25" s="23" t="s">
        <v>25</v>
      </c>
      <c r="B25" s="10">
        <v>1435489</v>
      </c>
      <c r="C25" s="11">
        <v>1663674</v>
      </c>
      <c r="D25" s="10">
        <v>1616994</v>
      </c>
      <c r="E25" s="11">
        <v>1573393</v>
      </c>
      <c r="F25" s="10">
        <v>1813978</v>
      </c>
      <c r="G25" s="73">
        <f t="shared" si="1"/>
        <v>0.15895976911003845</v>
      </c>
      <c r="H25" s="74">
        <f t="shared" si="0"/>
        <v>-2.8058381630054925E-2</v>
      </c>
      <c r="I25" s="73">
        <f t="shared" ref="I25" si="10">(E25-D25)/D25</f>
        <v>-2.6964231159794037E-2</v>
      </c>
      <c r="J25" s="74">
        <f t="shared" si="3"/>
        <v>0.15290839605870879</v>
      </c>
    </row>
    <row r="26" spans="1:10" s="26" customFormat="1" ht="24.95" customHeight="1" x14ac:dyDescent="0.25">
      <c r="A26" s="23" t="s">
        <v>26</v>
      </c>
      <c r="B26" s="10">
        <v>761019</v>
      </c>
      <c r="C26" s="11">
        <v>1040234</v>
      </c>
      <c r="D26" s="10">
        <v>1183451</v>
      </c>
      <c r="E26" s="11">
        <v>2053247</v>
      </c>
      <c r="F26" s="10">
        <v>1769703</v>
      </c>
      <c r="G26" s="73">
        <f t="shared" si="1"/>
        <v>0.3668962272952449</v>
      </c>
      <c r="H26" s="74">
        <f t="shared" si="0"/>
        <v>0.13767767636897082</v>
      </c>
      <c r="I26" s="73">
        <f t="shared" si="0"/>
        <v>0.73496579072559831</v>
      </c>
      <c r="J26" s="74">
        <f t="shared" si="3"/>
        <v>-0.1380954166741751</v>
      </c>
    </row>
    <row r="27" spans="1:10" s="26" customFormat="1" ht="24.95" customHeight="1" x14ac:dyDescent="0.25">
      <c r="A27" s="14"/>
      <c r="B27" s="10"/>
      <c r="C27" s="11"/>
      <c r="D27" s="10"/>
      <c r="E27" s="11"/>
      <c r="F27" s="10"/>
      <c r="G27" s="73"/>
      <c r="H27" s="74"/>
      <c r="I27" s="73"/>
      <c r="J27" s="74"/>
    </row>
    <row r="28" spans="1:10" s="26" customFormat="1" ht="24.95" customHeight="1" x14ac:dyDescent="0.25">
      <c r="A28" s="44" t="s">
        <v>27</v>
      </c>
      <c r="B28" s="10"/>
      <c r="C28" s="11"/>
      <c r="D28" s="10"/>
      <c r="E28" s="11"/>
      <c r="F28" s="10"/>
      <c r="G28" s="73"/>
      <c r="H28" s="74"/>
      <c r="I28" s="73"/>
      <c r="J28" s="74"/>
    </row>
    <row r="29" spans="1:10" s="26" customFormat="1" ht="24.95" customHeight="1" x14ac:dyDescent="0.25">
      <c r="A29" s="23" t="s">
        <v>28</v>
      </c>
      <c r="B29" s="10">
        <v>117111</v>
      </c>
      <c r="C29" s="11">
        <v>159252</v>
      </c>
      <c r="D29" s="10">
        <v>241994</v>
      </c>
      <c r="E29" s="11">
        <v>330280</v>
      </c>
      <c r="F29" s="10">
        <v>376650</v>
      </c>
      <c r="G29" s="73">
        <f t="shared" ref="G29:I31" si="11" xml:space="preserve"> (C29-B29)/B29</f>
        <v>0.35983810231319008</v>
      </c>
      <c r="H29" s="74">
        <f t="shared" si="11"/>
        <v>0.51956647326250216</v>
      </c>
      <c r="I29" s="73">
        <f t="shared" si="11"/>
        <v>0.36482722712133359</v>
      </c>
      <c r="J29" s="74">
        <f xml:space="preserve"> (F29-E29)/E29</f>
        <v>0.14039602761293449</v>
      </c>
    </row>
    <row r="30" spans="1:10" s="26" customFormat="1" ht="24.95" customHeight="1" x14ac:dyDescent="0.25">
      <c r="A30" s="23" t="s">
        <v>29</v>
      </c>
      <c r="B30" s="10">
        <v>14561</v>
      </c>
      <c r="C30" s="11">
        <v>24503</v>
      </c>
      <c r="D30" s="10">
        <v>24564</v>
      </c>
      <c r="E30" s="11">
        <v>45034</v>
      </c>
      <c r="F30" s="10">
        <v>74847</v>
      </c>
      <c r="G30" s="73">
        <f t="shared" si="11"/>
        <v>0.6827827759082481</v>
      </c>
      <c r="H30" s="74">
        <f t="shared" si="11"/>
        <v>2.4894910827245645E-3</v>
      </c>
      <c r="I30" s="73">
        <f t="shared" si="11"/>
        <v>0.83333333333333337</v>
      </c>
      <c r="J30" s="74">
        <f xml:space="preserve"> (F30-E30)/E30</f>
        <v>0.6620109250788293</v>
      </c>
    </row>
    <row r="31" spans="1:10" s="27" customFormat="1" ht="24.95" customHeight="1" x14ac:dyDescent="0.25">
      <c r="A31" s="23" t="s">
        <v>30</v>
      </c>
      <c r="B31" s="10">
        <v>81951</v>
      </c>
      <c r="C31" s="11">
        <v>107151</v>
      </c>
      <c r="D31" s="10">
        <v>134587</v>
      </c>
      <c r="E31" s="11">
        <v>377442</v>
      </c>
      <c r="F31" s="10">
        <v>743671</v>
      </c>
      <c r="G31" s="73">
        <f t="shared" si="11"/>
        <v>0.30750082366292053</v>
      </c>
      <c r="H31" s="74">
        <f t="shared" si="11"/>
        <v>0.25604987354294406</v>
      </c>
      <c r="I31" s="73">
        <f t="shared" si="11"/>
        <v>1.8044461946547585</v>
      </c>
      <c r="J31" s="74">
        <f xml:space="preserve"> (F31-E31)/E31</f>
        <v>0.9702921243528807</v>
      </c>
    </row>
    <row r="32" spans="1:10" s="27" customFormat="1" ht="24.95" customHeight="1" thickBot="1" x14ac:dyDescent="0.3">
      <c r="A32" s="31"/>
      <c r="B32" s="66"/>
      <c r="C32" s="67"/>
      <c r="D32" s="66"/>
      <c r="E32" s="67"/>
      <c r="F32" s="66"/>
      <c r="G32" s="84"/>
      <c r="H32" s="85"/>
      <c r="I32" s="84"/>
      <c r="J32" s="85"/>
    </row>
    <row r="33" spans="1:10" s="27" customFormat="1" ht="18" x14ac:dyDescent="0.25">
      <c r="A33" s="1"/>
      <c r="B33" s="28"/>
      <c r="C33" s="29"/>
      <c r="D33" s="29"/>
      <c r="E33" s="29"/>
      <c r="F33" s="29"/>
      <c r="G33" s="29"/>
      <c r="I33" s="29"/>
      <c r="J33" s="29"/>
    </row>
    <row r="34" spans="1:10" s="27" customFormat="1" ht="18" x14ac:dyDescent="0.25">
      <c r="A34" s="32" t="s">
        <v>67</v>
      </c>
      <c r="B34" s="30"/>
    </row>
    <row r="35" spans="1:10" s="29" customFormat="1" ht="18" x14ac:dyDescent="0.25">
      <c r="A35" s="32"/>
      <c r="B35" s="28"/>
    </row>
    <row r="36" spans="1:10" s="52" customFormat="1" ht="18" x14ac:dyDescent="0.25">
      <c r="A36" s="13" t="s">
        <v>100</v>
      </c>
      <c r="B36" s="56"/>
    </row>
    <row r="37" spans="1:10" s="52" customFormat="1" ht="18" x14ac:dyDescent="0.25">
      <c r="B37" s="56"/>
    </row>
    <row r="38" spans="1:10" s="14" customFormat="1" ht="18" x14ac:dyDescent="0.25">
      <c r="A38" s="14" t="s">
        <v>77</v>
      </c>
      <c r="B38" s="57"/>
    </row>
    <row r="39" spans="1:10" s="14" customFormat="1" ht="18" x14ac:dyDescent="0.25">
      <c r="B39" s="57"/>
    </row>
    <row r="40" spans="1:10" s="14" customFormat="1" ht="18" x14ac:dyDescent="0.25">
      <c r="A40" s="14" t="s">
        <v>78</v>
      </c>
      <c r="B40" s="43"/>
    </row>
    <row r="41" spans="1:10" s="14" customFormat="1" ht="18" x14ac:dyDescent="0.25">
      <c r="A41" s="52"/>
      <c r="B41" s="43"/>
    </row>
    <row r="42" spans="1:10" s="14" customFormat="1" ht="18" x14ac:dyDescent="0.25">
      <c r="A42" s="15" t="s">
        <v>68</v>
      </c>
      <c r="B42" s="43"/>
    </row>
    <row r="43" spans="1:10" s="14" customFormat="1" ht="24.95" customHeight="1" x14ac:dyDescent="0.25">
      <c r="A43" s="53" t="s">
        <v>101</v>
      </c>
      <c r="B43" s="43"/>
    </row>
    <row r="44" spans="1:10" s="14" customFormat="1" ht="24.95" customHeight="1" x14ac:dyDescent="0.25">
      <c r="A44" s="53" t="s">
        <v>102</v>
      </c>
      <c r="B44" s="43"/>
    </row>
    <row r="45" spans="1:10" s="14" customFormat="1" ht="24.95" customHeight="1" x14ac:dyDescent="0.25">
      <c r="A45" s="53" t="s">
        <v>103</v>
      </c>
      <c r="B45" s="43"/>
    </row>
    <row r="46" spans="1:10" s="14" customFormat="1" ht="24.95" customHeight="1" x14ac:dyDescent="0.25">
      <c r="A46" s="53" t="s">
        <v>104</v>
      </c>
      <c r="B46" s="43"/>
    </row>
    <row r="47" spans="1:10" s="14" customFormat="1" ht="24.95" customHeight="1" x14ac:dyDescent="0.25">
      <c r="A47" s="53" t="s">
        <v>105</v>
      </c>
      <c r="B47" s="43"/>
    </row>
    <row r="48" spans="1:10" s="14" customFormat="1" ht="24.95" customHeight="1" x14ac:dyDescent="0.25">
      <c r="A48" s="53" t="s">
        <v>106</v>
      </c>
      <c r="B48" s="43"/>
    </row>
    <row r="49" spans="1:2" s="14" customFormat="1" ht="24.95" customHeight="1" x14ac:dyDescent="0.25">
      <c r="A49" s="53" t="s">
        <v>107</v>
      </c>
      <c r="B49" s="43"/>
    </row>
    <row r="50" spans="1:2" s="14" customFormat="1" ht="24.95" customHeight="1" x14ac:dyDescent="0.25">
      <c r="A50" s="53" t="s">
        <v>108</v>
      </c>
      <c r="B50" s="58"/>
    </row>
    <row r="51" spans="1:2" s="14" customFormat="1" ht="24.95" customHeight="1" x14ac:dyDescent="0.25">
      <c r="A51" s="53" t="s">
        <v>117</v>
      </c>
      <c r="B51" s="57"/>
    </row>
    <row r="52" spans="1:2" s="14" customFormat="1" ht="24.95" customHeight="1" x14ac:dyDescent="0.25">
      <c r="A52" s="53" t="s">
        <v>118</v>
      </c>
      <c r="B52" s="59"/>
    </row>
    <row r="53" spans="1:2" s="14" customFormat="1" ht="24.95" customHeight="1" x14ac:dyDescent="0.25">
      <c r="A53" s="53" t="s">
        <v>109</v>
      </c>
      <c r="B53" s="43"/>
    </row>
    <row r="54" spans="1:2" s="14" customFormat="1" ht="24.95" customHeight="1" x14ac:dyDescent="0.25">
      <c r="A54" s="53" t="s">
        <v>110</v>
      </c>
      <c r="B54" s="43"/>
    </row>
    <row r="55" spans="1:2" s="14" customFormat="1" ht="24.95" customHeight="1" x14ac:dyDescent="0.25">
      <c r="A55" s="53" t="s">
        <v>111</v>
      </c>
      <c r="B55" s="43"/>
    </row>
    <row r="56" spans="1:2" s="14" customFormat="1" ht="24.95" customHeight="1" x14ac:dyDescent="0.25">
      <c r="A56" s="53" t="s">
        <v>112</v>
      </c>
      <c r="B56" s="43"/>
    </row>
    <row r="57" spans="1:2" s="14" customFormat="1" ht="24.95" customHeight="1" x14ac:dyDescent="0.25">
      <c r="A57" s="53" t="s">
        <v>66</v>
      </c>
      <c r="B57" s="43"/>
    </row>
    <row r="58" spans="1:2" s="14" customFormat="1" ht="24.95" customHeight="1" x14ac:dyDescent="0.25">
      <c r="A58" s="53" t="s">
        <v>119</v>
      </c>
      <c r="B58" s="43"/>
    </row>
    <row r="59" spans="1:2" s="14" customFormat="1" ht="24.95" customHeight="1" x14ac:dyDescent="0.25">
      <c r="A59" s="53" t="s">
        <v>120</v>
      </c>
      <c r="B59" s="43"/>
    </row>
    <row r="60" spans="1:2" s="14" customFormat="1" ht="24.95" customHeight="1" x14ac:dyDescent="0.25">
      <c r="A60" s="55" t="s">
        <v>121</v>
      </c>
      <c r="B60" s="43"/>
    </row>
    <row r="61" spans="1:2" s="14" customFormat="1" ht="24.95" customHeight="1" x14ac:dyDescent="0.25">
      <c r="A61" s="55" t="s">
        <v>122</v>
      </c>
      <c r="B61" s="43"/>
    </row>
    <row r="62" spans="1:2" s="14" customFormat="1" ht="24.95" customHeight="1" x14ac:dyDescent="0.25">
      <c r="A62" s="55" t="s">
        <v>113</v>
      </c>
      <c r="B62" s="43"/>
    </row>
    <row r="63" spans="1:2" s="14" customFormat="1" ht="24.95" customHeight="1" x14ac:dyDescent="0.25">
      <c r="A63" s="55" t="s">
        <v>114</v>
      </c>
      <c r="B63" s="43"/>
    </row>
    <row r="64" spans="1:2" s="14" customFormat="1" ht="24.95" customHeight="1" x14ac:dyDescent="0.25">
      <c r="A64" s="55" t="s">
        <v>115</v>
      </c>
      <c r="B64" s="43"/>
    </row>
    <row r="65" spans="1:13" s="14" customFormat="1" ht="24.95" customHeight="1" x14ac:dyDescent="0.25">
      <c r="A65" s="55" t="s">
        <v>116</v>
      </c>
      <c r="B65" s="43"/>
    </row>
    <row r="66" spans="1:13" s="14" customFormat="1" ht="24.95" customHeight="1" x14ac:dyDescent="0.25">
      <c r="A66" s="55" t="s">
        <v>123</v>
      </c>
      <c r="B66" s="43"/>
    </row>
    <row r="67" spans="1:13" s="14" customFormat="1" ht="24.95" customHeight="1" x14ac:dyDescent="0.25">
      <c r="A67" s="55" t="s">
        <v>124</v>
      </c>
      <c r="B67" s="43"/>
    </row>
    <row r="68" spans="1:13" s="14" customFormat="1" ht="24.95" customHeight="1" x14ac:dyDescent="0.25">
      <c r="A68" s="54" t="s">
        <v>125</v>
      </c>
      <c r="B68" s="43"/>
    </row>
    <row r="69" spans="1:13" s="14" customFormat="1" ht="24.95" customHeight="1" x14ac:dyDescent="0.25">
      <c r="A69" s="54" t="s">
        <v>126</v>
      </c>
      <c r="B69" s="43"/>
    </row>
    <row r="70" spans="1:13" s="14" customFormat="1" ht="24.95" customHeight="1" x14ac:dyDescent="0.25">
      <c r="A70" s="54" t="s">
        <v>127</v>
      </c>
      <c r="B70" s="43"/>
    </row>
    <row r="71" spans="1:13" s="14" customFormat="1" ht="24.95" customHeight="1" x14ac:dyDescent="0.25">
      <c r="A71" s="54" t="s">
        <v>128</v>
      </c>
      <c r="B71" s="43"/>
    </row>
    <row r="72" spans="1:13" s="14" customFormat="1" ht="24.95" customHeight="1" x14ac:dyDescent="0.25">
      <c r="A72" s="54" t="s">
        <v>129</v>
      </c>
      <c r="B72" s="43"/>
    </row>
    <row r="73" spans="1:13" s="14" customFormat="1" ht="24.95" customHeight="1" x14ac:dyDescent="0.25">
      <c r="A73" s="54" t="s">
        <v>130</v>
      </c>
      <c r="B73" s="43"/>
    </row>
    <row r="74" spans="1:13" s="14" customFormat="1" ht="24.95" customHeight="1" x14ac:dyDescent="0.25">
      <c r="A74" s="54" t="s">
        <v>131</v>
      </c>
      <c r="B74" s="43"/>
    </row>
    <row r="75" spans="1:13" s="14" customFormat="1" ht="18" x14ac:dyDescent="0.25">
      <c r="A75" s="52"/>
      <c r="B75" s="43"/>
    </row>
    <row r="76" spans="1:13" s="14" customFormat="1" ht="18" x14ac:dyDescent="0.25">
      <c r="A76" s="52"/>
      <c r="B76" s="43"/>
    </row>
    <row r="77" spans="1:13" s="14" customFormat="1" ht="18" x14ac:dyDescent="0.25">
      <c r="A77" s="52" t="s">
        <v>86</v>
      </c>
      <c r="B77" s="43"/>
    </row>
    <row r="78" spans="1:13" s="14" customFormat="1" ht="18" x14ac:dyDescent="0.25">
      <c r="B78" s="43"/>
    </row>
    <row r="79" spans="1:13" s="1" customFormat="1" x14ac:dyDescent="0.25">
      <c r="A79"/>
      <c r="B79"/>
      <c r="C79"/>
      <c r="D79"/>
      <c r="E79"/>
      <c r="F79"/>
      <c r="G79"/>
      <c r="H79"/>
      <c r="I79"/>
      <c r="J79"/>
      <c r="K79"/>
      <c r="L79"/>
      <c r="M79"/>
    </row>
    <row r="80" spans="1:13" s="1" customFormat="1" x14ac:dyDescent="0.25">
      <c r="A80"/>
      <c r="B80"/>
      <c r="C80"/>
      <c r="D80"/>
      <c r="E80"/>
      <c r="F80"/>
      <c r="G80"/>
      <c r="H80"/>
      <c r="I80"/>
      <c r="J80"/>
      <c r="K80"/>
      <c r="L80"/>
      <c r="M80"/>
    </row>
    <row r="81" spans="1:13" s="1" customFormat="1" x14ac:dyDescent="0.25">
      <c r="A81"/>
      <c r="B81"/>
      <c r="C81"/>
      <c r="D81"/>
      <c r="E81"/>
      <c r="F81"/>
      <c r="G81"/>
      <c r="H81"/>
      <c r="I81"/>
      <c r="J81"/>
      <c r="K81"/>
      <c r="L81"/>
      <c r="M81"/>
    </row>
    <row r="82" spans="1:13" s="1" customFormat="1" x14ac:dyDescent="0.25">
      <c r="A82"/>
      <c r="B82"/>
      <c r="C82"/>
      <c r="D82"/>
      <c r="E82"/>
      <c r="F82"/>
      <c r="G82"/>
      <c r="H82"/>
      <c r="I82"/>
      <c r="J82"/>
      <c r="K82"/>
      <c r="L82"/>
      <c r="M82"/>
    </row>
    <row r="83" spans="1:13" s="1" customFormat="1" x14ac:dyDescent="0.25">
      <c r="A83"/>
      <c r="B83"/>
      <c r="C83"/>
      <c r="D83"/>
      <c r="E83"/>
      <c r="F83"/>
      <c r="G83"/>
      <c r="H83"/>
      <c r="I83"/>
      <c r="J83"/>
      <c r="K83"/>
      <c r="L83"/>
      <c r="M83"/>
    </row>
    <row r="84" spans="1:13" s="1" customFormat="1" x14ac:dyDescent="0.25">
      <c r="A84"/>
      <c r="B84"/>
      <c r="C84"/>
      <c r="D84"/>
      <c r="E84"/>
      <c r="F84"/>
      <c r="G84"/>
      <c r="H84"/>
      <c r="I84"/>
      <c r="J84"/>
      <c r="K84"/>
      <c r="L84"/>
      <c r="M84"/>
    </row>
    <row r="85" spans="1:13" s="1" customFormat="1" x14ac:dyDescent="0.25">
      <c r="A85"/>
      <c r="B85"/>
      <c r="C85"/>
      <c r="D85"/>
      <c r="E85"/>
      <c r="F85"/>
      <c r="G85"/>
      <c r="H85"/>
      <c r="I85"/>
      <c r="J85"/>
      <c r="K85"/>
      <c r="L85"/>
      <c r="M85"/>
    </row>
    <row r="86" spans="1:13" s="1" customFormat="1" x14ac:dyDescent="0.25">
      <c r="A86"/>
      <c r="B86"/>
      <c r="C86"/>
      <c r="D86"/>
      <c r="E86"/>
      <c r="F86"/>
      <c r="G86"/>
      <c r="H86"/>
      <c r="I86"/>
      <c r="J86"/>
      <c r="K86"/>
      <c r="L86"/>
      <c r="M86"/>
    </row>
    <row r="87" spans="1:13" s="1" customFormat="1" x14ac:dyDescent="0.25">
      <c r="A87"/>
      <c r="B87"/>
      <c r="C87"/>
      <c r="D87"/>
      <c r="E87"/>
      <c r="F87"/>
      <c r="G87"/>
      <c r="H87"/>
      <c r="I87"/>
      <c r="J87"/>
      <c r="K87"/>
      <c r="L87"/>
      <c r="M87"/>
    </row>
    <row r="88" spans="1:13" s="1" customFormat="1" x14ac:dyDescent="0.25">
      <c r="A88"/>
      <c r="B88"/>
      <c r="C88"/>
      <c r="D88"/>
      <c r="E88"/>
      <c r="F88"/>
      <c r="G88"/>
      <c r="H88"/>
      <c r="I88"/>
      <c r="J88"/>
      <c r="K88"/>
      <c r="L88"/>
      <c r="M88"/>
    </row>
    <row r="89" spans="1:13" s="1" customFormat="1" x14ac:dyDescent="0.25">
      <c r="A89"/>
      <c r="B89"/>
      <c r="C89"/>
      <c r="D89"/>
      <c r="E89"/>
      <c r="F89"/>
      <c r="G89"/>
      <c r="H89"/>
      <c r="I89"/>
      <c r="J89"/>
      <c r="K89"/>
      <c r="L89"/>
      <c r="M89"/>
    </row>
    <row r="90" spans="1:13" s="1" customFormat="1" x14ac:dyDescent="0.25">
      <c r="A90"/>
      <c r="B90"/>
      <c r="C90"/>
      <c r="D90"/>
      <c r="E90"/>
      <c r="F90"/>
      <c r="G90"/>
      <c r="H90"/>
      <c r="I90"/>
      <c r="J90"/>
      <c r="K90"/>
      <c r="L90"/>
      <c r="M90"/>
    </row>
    <row r="91" spans="1:13" s="1" customFormat="1" x14ac:dyDescent="0.25">
      <c r="A91"/>
      <c r="B91"/>
      <c r="C91"/>
      <c r="D91"/>
      <c r="E91"/>
      <c r="F91"/>
      <c r="G91"/>
      <c r="H91"/>
      <c r="I91"/>
      <c r="J91"/>
      <c r="K91"/>
      <c r="L91"/>
      <c r="M91"/>
    </row>
    <row r="92" spans="1:13" s="1" customFormat="1" x14ac:dyDescent="0.25">
      <c r="A92"/>
      <c r="B92"/>
      <c r="C92"/>
      <c r="D92"/>
      <c r="E92"/>
      <c r="F92"/>
      <c r="G92"/>
      <c r="H92"/>
      <c r="I92"/>
      <c r="J92"/>
      <c r="K92"/>
      <c r="L92"/>
      <c r="M92"/>
    </row>
    <row r="93" spans="1:13" s="1" customFormat="1" x14ac:dyDescent="0.25">
      <c r="A93"/>
      <c r="B93"/>
      <c r="C93"/>
      <c r="D93"/>
      <c r="E93"/>
      <c r="F93"/>
      <c r="G93"/>
      <c r="H93"/>
      <c r="I93"/>
      <c r="J93"/>
      <c r="K93"/>
      <c r="L93"/>
      <c r="M93"/>
    </row>
    <row r="94" spans="1:13" s="1" customFormat="1" x14ac:dyDescent="0.25">
      <c r="A94"/>
      <c r="B94"/>
      <c r="C94"/>
      <c r="D94"/>
      <c r="E94"/>
      <c r="F94"/>
      <c r="G94"/>
      <c r="H94"/>
      <c r="I94"/>
      <c r="J94"/>
      <c r="K94"/>
      <c r="L94"/>
      <c r="M94"/>
    </row>
    <row r="95" spans="1:13" s="1" customFormat="1" x14ac:dyDescent="0.25">
      <c r="A95"/>
      <c r="B95"/>
      <c r="C95"/>
      <c r="D95"/>
      <c r="E95"/>
      <c r="F95"/>
      <c r="G95"/>
      <c r="H95"/>
      <c r="I95"/>
      <c r="J95"/>
      <c r="K95"/>
      <c r="L95"/>
      <c r="M95"/>
    </row>
    <row r="96" spans="1:13" s="1" customFormat="1" x14ac:dyDescent="0.25">
      <c r="A96"/>
      <c r="B96"/>
      <c r="C96"/>
      <c r="D96"/>
      <c r="E96"/>
      <c r="F96"/>
      <c r="G96"/>
      <c r="H96"/>
      <c r="I96"/>
      <c r="J96"/>
      <c r="K96"/>
      <c r="L96"/>
      <c r="M96"/>
    </row>
    <row r="97" spans="1:13" s="1" customFormat="1" x14ac:dyDescent="0.25">
      <c r="A97"/>
      <c r="B97"/>
      <c r="C97"/>
      <c r="D97"/>
      <c r="E97"/>
      <c r="F97"/>
      <c r="G97"/>
      <c r="H97"/>
      <c r="I97"/>
      <c r="J97"/>
      <c r="K97"/>
      <c r="L97"/>
      <c r="M97"/>
    </row>
    <row r="98" spans="1:13" s="1" customFormat="1" x14ac:dyDescent="0.25">
      <c r="A98"/>
      <c r="B98"/>
      <c r="C98"/>
      <c r="D98"/>
      <c r="E98"/>
      <c r="F98"/>
      <c r="G98"/>
      <c r="H98"/>
      <c r="I98"/>
      <c r="J98"/>
      <c r="K98"/>
      <c r="L98"/>
      <c r="M98"/>
    </row>
    <row r="99" spans="1:13" s="1" customFormat="1" x14ac:dyDescent="0.25">
      <c r="A99"/>
      <c r="B99"/>
      <c r="C99"/>
      <c r="D99"/>
      <c r="E99"/>
      <c r="F99"/>
      <c r="G99"/>
      <c r="H99"/>
      <c r="I99"/>
      <c r="J99"/>
      <c r="K99"/>
      <c r="L99"/>
      <c r="M99"/>
    </row>
    <row r="100" spans="1:13" s="1" customFormat="1" x14ac:dyDescent="0.25">
      <c r="A100"/>
      <c r="B100"/>
      <c r="C100"/>
      <c r="D100"/>
      <c r="E100"/>
      <c r="F100"/>
      <c r="G100"/>
      <c r="H100"/>
      <c r="I100"/>
      <c r="J100"/>
      <c r="K100"/>
      <c r="L100"/>
      <c r="M100"/>
    </row>
    <row r="101" spans="1:13" s="1" customFormat="1" x14ac:dyDescent="0.25">
      <c r="A101"/>
      <c r="B101"/>
      <c r="C101"/>
      <c r="D101"/>
      <c r="E101"/>
      <c r="F101"/>
      <c r="G101"/>
      <c r="H101"/>
      <c r="I101"/>
      <c r="J101"/>
      <c r="K101"/>
      <c r="L101"/>
      <c r="M101"/>
    </row>
    <row r="102" spans="1:13" s="1" customFormat="1" x14ac:dyDescent="0.25">
      <c r="A102"/>
      <c r="B102"/>
      <c r="C102"/>
      <c r="D102"/>
      <c r="E102"/>
      <c r="F102"/>
      <c r="G102"/>
      <c r="H102"/>
      <c r="I102"/>
      <c r="J102"/>
      <c r="K102"/>
      <c r="L102"/>
      <c r="M102"/>
    </row>
    <row r="103" spans="1:13" s="1" customFormat="1" x14ac:dyDescent="0.25">
      <c r="A103"/>
      <c r="B103"/>
      <c r="C103"/>
      <c r="D103"/>
      <c r="E103"/>
      <c r="F103"/>
      <c r="G103"/>
      <c r="H103"/>
      <c r="I103"/>
      <c r="J103"/>
      <c r="K103"/>
      <c r="L103"/>
      <c r="M103"/>
    </row>
    <row r="104" spans="1:13" s="1" customFormat="1" x14ac:dyDescent="0.25">
      <c r="A104"/>
      <c r="B104"/>
      <c r="C104"/>
      <c r="D104"/>
      <c r="E104"/>
      <c r="F104"/>
      <c r="G104"/>
      <c r="H104"/>
      <c r="I104"/>
      <c r="J104"/>
      <c r="K104"/>
      <c r="L104"/>
      <c r="M104"/>
    </row>
    <row r="105" spans="1:13" s="1" customFormat="1" x14ac:dyDescent="0.25">
      <c r="A105"/>
      <c r="B105"/>
      <c r="C105"/>
      <c r="D105"/>
      <c r="E105"/>
      <c r="F105"/>
      <c r="G105"/>
      <c r="H105"/>
      <c r="I105"/>
      <c r="J105"/>
      <c r="K105"/>
      <c r="L105"/>
      <c r="M105"/>
    </row>
    <row r="106" spans="1:13" s="1" customFormat="1" x14ac:dyDescent="0.25">
      <c r="A106"/>
      <c r="B106"/>
      <c r="C106"/>
      <c r="D106"/>
      <c r="E106"/>
      <c r="F106"/>
      <c r="G106"/>
      <c r="H106"/>
      <c r="I106"/>
      <c r="J106"/>
      <c r="K106"/>
      <c r="L106"/>
      <c r="M106"/>
    </row>
    <row r="107" spans="1:13" s="1" customFormat="1" x14ac:dyDescent="0.25">
      <c r="A107"/>
      <c r="B107"/>
      <c r="C107"/>
      <c r="D107"/>
      <c r="E107"/>
      <c r="F107"/>
      <c r="G107"/>
      <c r="H107"/>
      <c r="I107"/>
      <c r="J107"/>
      <c r="K107"/>
      <c r="L107"/>
      <c r="M107"/>
    </row>
    <row r="108" spans="1:13" s="1" customFormat="1" x14ac:dyDescent="0.25">
      <c r="A108"/>
      <c r="B108"/>
      <c r="C108"/>
      <c r="D108"/>
      <c r="E108"/>
      <c r="F108"/>
      <c r="G108"/>
      <c r="H108"/>
      <c r="I108"/>
      <c r="J108"/>
      <c r="K108"/>
      <c r="L108"/>
      <c r="M108"/>
    </row>
    <row r="109" spans="1:13" s="1" customFormat="1" x14ac:dyDescent="0.25">
      <c r="A109"/>
      <c r="B109"/>
      <c r="C109"/>
      <c r="D109"/>
      <c r="E109"/>
      <c r="F109"/>
      <c r="G109"/>
      <c r="H109"/>
      <c r="I109"/>
      <c r="J109"/>
      <c r="K109"/>
      <c r="L109"/>
      <c r="M109"/>
    </row>
    <row r="110" spans="1:13" s="1" customFormat="1" x14ac:dyDescent="0.25">
      <c r="A110"/>
      <c r="B110"/>
      <c r="C110"/>
      <c r="D110"/>
      <c r="E110"/>
      <c r="F110"/>
      <c r="G110"/>
      <c r="H110"/>
      <c r="I110"/>
      <c r="J110"/>
      <c r="K110"/>
      <c r="L110"/>
      <c r="M110"/>
    </row>
    <row r="111" spans="1:13" s="1" customFormat="1" x14ac:dyDescent="0.25">
      <c r="A111"/>
      <c r="B111"/>
      <c r="C111"/>
      <c r="D111"/>
      <c r="E111"/>
      <c r="F111"/>
      <c r="G111"/>
      <c r="H111"/>
      <c r="I111"/>
      <c r="J111"/>
      <c r="K111"/>
      <c r="L111"/>
      <c r="M111"/>
    </row>
    <row r="112" spans="1:13" s="1" customFormat="1" x14ac:dyDescent="0.25">
      <c r="A112"/>
      <c r="B112"/>
      <c r="C112"/>
      <c r="D112"/>
      <c r="E112"/>
      <c r="F112"/>
      <c r="G112"/>
      <c r="H112"/>
      <c r="I112"/>
      <c r="J112"/>
      <c r="K112"/>
      <c r="L112"/>
      <c r="M112"/>
    </row>
    <row r="113" spans="1:13" s="1" customFormat="1" x14ac:dyDescent="0.25">
      <c r="A113"/>
      <c r="B113"/>
      <c r="C113"/>
      <c r="D113"/>
      <c r="E113"/>
      <c r="F113"/>
      <c r="G113"/>
      <c r="H113"/>
      <c r="I113"/>
      <c r="J113"/>
      <c r="K113"/>
      <c r="L113"/>
      <c r="M113"/>
    </row>
    <row r="114" spans="1:13" s="1" customFormat="1" x14ac:dyDescent="0.25">
      <c r="A114"/>
      <c r="B114"/>
      <c r="C114"/>
      <c r="D114"/>
      <c r="E114"/>
      <c r="F114"/>
      <c r="G114"/>
      <c r="H114"/>
      <c r="I114"/>
      <c r="J114"/>
      <c r="K114"/>
      <c r="L114"/>
      <c r="M114"/>
    </row>
    <row r="115" spans="1:13" s="1" customFormat="1" x14ac:dyDescent="0.25">
      <c r="A115"/>
      <c r="B115"/>
      <c r="C115"/>
      <c r="D115"/>
      <c r="E115"/>
      <c r="F115"/>
      <c r="G115"/>
      <c r="H115"/>
      <c r="I115"/>
      <c r="J115"/>
      <c r="K115"/>
      <c r="L115"/>
      <c r="M115"/>
    </row>
    <row r="116" spans="1:13" s="1" customFormat="1" x14ac:dyDescent="0.25">
      <c r="A116"/>
      <c r="B116"/>
      <c r="C116"/>
      <c r="D116"/>
      <c r="E116"/>
      <c r="F116"/>
      <c r="G116"/>
      <c r="H116"/>
      <c r="I116"/>
      <c r="J116"/>
      <c r="K116"/>
      <c r="L116"/>
      <c r="M116"/>
    </row>
    <row r="117" spans="1:13" s="1" customFormat="1" x14ac:dyDescent="0.25">
      <c r="A117"/>
      <c r="B117"/>
      <c r="C117"/>
      <c r="D117"/>
      <c r="E117"/>
      <c r="F117"/>
      <c r="G117"/>
      <c r="H117"/>
      <c r="I117"/>
      <c r="J117"/>
      <c r="K117"/>
      <c r="L117"/>
      <c r="M117"/>
    </row>
  </sheetData>
  <printOptions horizontalCentered="1"/>
  <pageMargins left="0.25" right="0.25" top="0.75" bottom="0.75" header="0.3" footer="0.3"/>
  <pageSetup scale="41" orientation="landscape" r:id="rId1"/>
  <rowBreaks count="2" manualBreakCount="2">
    <brk id="33" max="19" man="1"/>
    <brk id="1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view="pageBreakPreview" zoomScale="60" zoomScaleNormal="60" zoomScalePageLayoutView="50" workbookViewId="0">
      <selection activeCell="A38" sqref="A38"/>
    </sheetView>
  </sheetViews>
  <sheetFormatPr defaultRowHeight="14.25" x14ac:dyDescent="0.2"/>
  <cols>
    <col min="1" max="1" width="72.140625" style="2" customWidth="1"/>
    <col min="2" max="2" width="20.7109375" style="25" customWidth="1"/>
    <col min="3" max="10" width="20.7109375" style="2" customWidth="1"/>
    <col min="11" max="11" width="9.140625" style="2"/>
    <col min="12" max="12" width="20.140625" style="2" bestFit="1" customWidth="1"/>
    <col min="13" max="13" width="6.85546875" style="2" customWidth="1"/>
    <col min="14" max="14" width="23.5703125" style="2" customWidth="1"/>
    <col min="15" max="15" width="20.140625" style="2" bestFit="1" customWidth="1"/>
    <col min="16" max="16384" width="9.140625" style="2"/>
  </cols>
  <sheetData>
    <row r="1" spans="1:14" ht="24.95" customHeight="1" x14ac:dyDescent="0.2">
      <c r="D1" s="33"/>
      <c r="H1" s="33"/>
    </row>
    <row r="2" spans="1:14" ht="24.95" customHeight="1" thickBot="1" x14ac:dyDescent="0.3">
      <c r="B2" s="107">
        <v>2005</v>
      </c>
      <c r="C2" s="107">
        <v>2006</v>
      </c>
      <c r="D2" s="107">
        <v>2007</v>
      </c>
      <c r="E2" s="88">
        <v>2008</v>
      </c>
      <c r="F2" s="88">
        <v>2009</v>
      </c>
      <c r="G2" s="107" t="s">
        <v>138</v>
      </c>
      <c r="H2" s="107" t="s">
        <v>135</v>
      </c>
      <c r="I2" s="88" t="s">
        <v>136</v>
      </c>
      <c r="J2" s="88" t="s">
        <v>137</v>
      </c>
    </row>
    <row r="3" spans="1:14" ht="24.95" customHeight="1" x14ac:dyDescent="0.25">
      <c r="A3" s="42"/>
      <c r="B3" s="38" t="s">
        <v>132</v>
      </c>
      <c r="C3" s="39" t="s">
        <v>132</v>
      </c>
      <c r="D3" s="38" t="s">
        <v>132</v>
      </c>
      <c r="E3" s="40" t="s">
        <v>132</v>
      </c>
      <c r="F3" s="38" t="s">
        <v>132</v>
      </c>
      <c r="G3" s="6" t="s">
        <v>133</v>
      </c>
      <c r="H3" s="38" t="s">
        <v>133</v>
      </c>
      <c r="I3" s="6" t="s">
        <v>133</v>
      </c>
      <c r="J3" s="38" t="s">
        <v>133</v>
      </c>
    </row>
    <row r="4" spans="1:14" ht="24.95" customHeight="1" x14ac:dyDescent="0.25">
      <c r="A4" s="16"/>
      <c r="B4" s="7" t="s">
        <v>147</v>
      </c>
      <c r="C4" s="9" t="s">
        <v>147</v>
      </c>
      <c r="D4" s="7" t="s">
        <v>147</v>
      </c>
      <c r="E4" s="9" t="s">
        <v>147</v>
      </c>
      <c r="F4" s="7" t="s">
        <v>147</v>
      </c>
      <c r="G4" s="9" t="s">
        <v>65</v>
      </c>
      <c r="H4" s="41" t="s">
        <v>139</v>
      </c>
      <c r="I4" s="9" t="s">
        <v>65</v>
      </c>
      <c r="J4" s="41" t="s">
        <v>139</v>
      </c>
    </row>
    <row r="5" spans="1:14" s="50" customFormat="1" ht="24.95" customHeight="1" x14ac:dyDescent="0.3">
      <c r="A5" s="45" t="s">
        <v>31</v>
      </c>
      <c r="B5" s="46"/>
      <c r="D5" s="48"/>
      <c r="E5" s="47"/>
      <c r="F5" s="48"/>
      <c r="G5" s="47"/>
      <c r="H5" s="48"/>
      <c r="I5" s="47"/>
      <c r="J5" s="48"/>
      <c r="K5" s="49"/>
      <c r="L5" s="49"/>
      <c r="M5" s="65"/>
      <c r="N5" s="65"/>
    </row>
    <row r="6" spans="1:14" s="50" customFormat="1" ht="24.95" customHeight="1" x14ac:dyDescent="0.25">
      <c r="A6" s="23" t="s">
        <v>32</v>
      </c>
      <c r="B6" s="10">
        <v>440303</v>
      </c>
      <c r="C6" s="11">
        <v>468925</v>
      </c>
      <c r="D6" s="10">
        <v>504236</v>
      </c>
      <c r="E6" s="11">
        <v>534016</v>
      </c>
      <c r="F6" s="10">
        <v>554134</v>
      </c>
      <c r="G6" s="73">
        <f t="shared" ref="G6:G17" si="0">(C6-B6)/B6</f>
        <v>6.5005235031330696E-2</v>
      </c>
      <c r="H6" s="74">
        <f xml:space="preserve"> (D6 - C6)/C6</f>
        <v>7.5302020578983844E-2</v>
      </c>
      <c r="I6" s="73">
        <f t="shared" ref="I6:J21" si="1" xml:space="preserve"> (E6-D6)/D6</f>
        <v>5.90596466733831E-2</v>
      </c>
      <c r="J6" s="74">
        <f t="shared" si="1"/>
        <v>3.7673028523489936E-2</v>
      </c>
      <c r="K6" s="49"/>
    </row>
    <row r="7" spans="1:14" s="50" customFormat="1" ht="24.95" customHeight="1" x14ac:dyDescent="0.25">
      <c r="A7" s="23" t="s">
        <v>33</v>
      </c>
      <c r="B7" s="10">
        <v>18815</v>
      </c>
      <c r="C7" s="11">
        <v>21071</v>
      </c>
      <c r="D7" s="10">
        <v>33111</v>
      </c>
      <c r="E7" s="11">
        <v>102882</v>
      </c>
      <c r="F7" s="10">
        <v>248862</v>
      </c>
      <c r="G7" s="73">
        <f t="shared" si="0"/>
        <v>0.11990433165027903</v>
      </c>
      <c r="H7" s="74">
        <f xml:space="preserve"> (D7-C7)/C7</f>
        <v>0.57140145223292682</v>
      </c>
      <c r="I7" s="73">
        <f t="shared" si="1"/>
        <v>2.1071849234393403</v>
      </c>
      <c r="J7" s="74">
        <f t="shared" si="1"/>
        <v>1.4189070974514493</v>
      </c>
      <c r="K7" s="49"/>
    </row>
    <row r="8" spans="1:14" s="50" customFormat="1" ht="24.95" customHeight="1" x14ac:dyDescent="0.25">
      <c r="A8" s="23" t="s">
        <v>34</v>
      </c>
      <c r="B8" s="10">
        <v>112064</v>
      </c>
      <c r="C8" s="11">
        <v>105983</v>
      </c>
      <c r="D8" s="10">
        <v>120258</v>
      </c>
      <c r="E8" s="11">
        <v>123125</v>
      </c>
      <c r="F8" s="10">
        <v>147012</v>
      </c>
      <c r="G8" s="73">
        <f t="shared" si="0"/>
        <v>-5.4263635065676753E-2</v>
      </c>
      <c r="H8" s="74">
        <f xml:space="preserve"> (D8-C8)/C8</f>
        <v>0.13469141277374674</v>
      </c>
      <c r="I8" s="73">
        <f t="shared" si="1"/>
        <v>2.3840409785627566E-2</v>
      </c>
      <c r="J8" s="74">
        <f t="shared" si="1"/>
        <v>0.19400609137055838</v>
      </c>
      <c r="K8" s="49"/>
    </row>
    <row r="9" spans="1:14" s="50" customFormat="1" ht="24.95" customHeight="1" x14ac:dyDescent="0.25">
      <c r="A9" s="23" t="s">
        <v>35</v>
      </c>
      <c r="B9" s="10">
        <v>393895</v>
      </c>
      <c r="C9" s="11">
        <v>411492</v>
      </c>
      <c r="D9" s="10">
        <v>449401</v>
      </c>
      <c r="E9" s="11">
        <v>490363</v>
      </c>
      <c r="F9" s="10">
        <v>552685</v>
      </c>
      <c r="G9" s="73">
        <f t="shared" si="0"/>
        <v>4.4674342147018875E-2</v>
      </c>
      <c r="H9" s="74">
        <f xml:space="preserve"> (D9 - C9)/C9</f>
        <v>9.2125727839180355E-2</v>
      </c>
      <c r="I9" s="73">
        <f t="shared" si="1"/>
        <v>9.1147994775267527E-2</v>
      </c>
      <c r="J9" s="74">
        <f t="shared" si="1"/>
        <v>0.12709360208661746</v>
      </c>
      <c r="K9" s="49"/>
    </row>
    <row r="10" spans="1:14" s="50" customFormat="1" ht="24.95" customHeight="1" x14ac:dyDescent="0.25">
      <c r="A10" s="23" t="s">
        <v>69</v>
      </c>
      <c r="B10" s="10">
        <v>215112</v>
      </c>
      <c r="C10" s="11">
        <v>222900</v>
      </c>
      <c r="D10" s="10">
        <v>240444</v>
      </c>
      <c r="E10" s="11">
        <v>251576</v>
      </c>
      <c r="F10" s="10">
        <v>259452</v>
      </c>
      <c r="G10" s="73">
        <f t="shared" si="0"/>
        <v>3.6204395849603929E-2</v>
      </c>
      <c r="H10" s="74">
        <f xml:space="preserve"> (D10 - C10)/C10</f>
        <v>7.8707940780619115E-2</v>
      </c>
      <c r="I10" s="73">
        <f t="shared" si="1"/>
        <v>4.6297682620485434E-2</v>
      </c>
      <c r="J10" s="74">
        <f t="shared" si="1"/>
        <v>3.1306642923013321E-2</v>
      </c>
      <c r="K10" s="49"/>
    </row>
    <row r="11" spans="1:14" s="51" customFormat="1" ht="24.95" customHeight="1" x14ac:dyDescent="0.25">
      <c r="A11" s="23" t="s">
        <v>70</v>
      </c>
      <c r="B11" s="10">
        <v>61879</v>
      </c>
      <c r="C11" s="11">
        <v>66545</v>
      </c>
      <c r="D11" s="10">
        <v>71845</v>
      </c>
      <c r="E11" s="11">
        <v>78563</v>
      </c>
      <c r="F11" s="10">
        <v>79624</v>
      </c>
      <c r="G11" s="73">
        <f t="shared" si="0"/>
        <v>7.5405226328802991E-2</v>
      </c>
      <c r="H11" s="74">
        <f xml:space="preserve"> (D11-C11)/C11</f>
        <v>7.9645352768803065E-2</v>
      </c>
      <c r="I11" s="73">
        <f t="shared" si="1"/>
        <v>9.3506855035145109E-2</v>
      </c>
      <c r="J11" s="74">
        <f t="shared" si="1"/>
        <v>1.350508509094612E-2</v>
      </c>
    </row>
    <row r="12" spans="1:14" s="51" customFormat="1" ht="24.95" customHeight="1" x14ac:dyDescent="0.25">
      <c r="A12" s="23" t="s">
        <v>71</v>
      </c>
      <c r="B12" s="10">
        <v>116904</v>
      </c>
      <c r="C12" s="11">
        <v>122047</v>
      </c>
      <c r="D12" s="10">
        <v>137112</v>
      </c>
      <c r="E12" s="11">
        <v>160224</v>
      </c>
      <c r="F12" s="10">
        <v>213609</v>
      </c>
      <c r="G12" s="73">
        <f t="shared" si="0"/>
        <v>4.3993362074864845E-2</v>
      </c>
      <c r="H12" s="74">
        <f t="shared" ref="H12" si="2" xml:space="preserve"> (D12-C12)/C12</f>
        <v>0.12343605332371956</v>
      </c>
      <c r="I12" s="73">
        <f t="shared" si="1"/>
        <v>0.16856292665849817</v>
      </c>
      <c r="J12" s="74">
        <f t="shared" si="1"/>
        <v>0.33318978430197721</v>
      </c>
    </row>
    <row r="13" spans="1:14" s="50" customFormat="1" ht="24.95" customHeight="1" x14ac:dyDescent="0.25">
      <c r="A13" s="23" t="s">
        <v>36</v>
      </c>
      <c r="B13" s="10">
        <v>139657</v>
      </c>
      <c r="C13" s="11">
        <v>142345</v>
      </c>
      <c r="D13" s="10">
        <v>141982</v>
      </c>
      <c r="E13" s="11">
        <v>63896</v>
      </c>
      <c r="F13" s="10">
        <v>-100401</v>
      </c>
      <c r="G13" s="73">
        <f t="shared" si="0"/>
        <v>1.9247155531051077E-2</v>
      </c>
      <c r="H13" s="74">
        <f t="shared" ref="H13:H26" si="3" xml:space="preserve"> (D13 - C13)/C13</f>
        <v>-2.5501422600021076E-3</v>
      </c>
      <c r="I13" s="73">
        <f t="shared" si="1"/>
        <v>-0.54997112310011131</v>
      </c>
      <c r="J13" s="74">
        <f t="shared" si="1"/>
        <v>-2.5713190184049082</v>
      </c>
      <c r="K13" s="49"/>
    </row>
    <row r="14" spans="1:14" s="50" customFormat="1" ht="24.95" customHeight="1" x14ac:dyDescent="0.25">
      <c r="A14" s="23" t="s">
        <v>37</v>
      </c>
      <c r="B14" s="10">
        <v>25258</v>
      </c>
      <c r="C14" s="11">
        <v>25715</v>
      </c>
      <c r="D14" s="10">
        <v>33424</v>
      </c>
      <c r="E14" s="11">
        <v>-9527</v>
      </c>
      <c r="F14" s="10">
        <v>-29388</v>
      </c>
      <c r="G14" s="73">
        <f t="shared" si="0"/>
        <v>1.8093277377464564E-2</v>
      </c>
      <c r="H14" s="74">
        <f t="shared" si="3"/>
        <v>0.29978611705230412</v>
      </c>
      <c r="I14" s="73">
        <f t="shared" si="1"/>
        <v>-1.2850347056007658</v>
      </c>
      <c r="J14" s="74">
        <f t="shared" si="1"/>
        <v>2.0847066232812006</v>
      </c>
      <c r="K14" s="49"/>
    </row>
    <row r="15" spans="1:14" s="50" customFormat="1" ht="24.95" customHeight="1" x14ac:dyDescent="0.25">
      <c r="A15" s="23" t="s">
        <v>38</v>
      </c>
      <c r="B15" s="10">
        <v>113680</v>
      </c>
      <c r="C15" s="11">
        <v>113362</v>
      </c>
      <c r="D15" s="10">
        <v>106622</v>
      </c>
      <c r="E15" s="11">
        <v>18841</v>
      </c>
      <c r="F15" s="10">
        <v>-60636</v>
      </c>
      <c r="G15" s="73">
        <f t="shared" si="0"/>
        <v>-2.7973258268824772E-3</v>
      </c>
      <c r="H15" s="74">
        <f t="shared" ref="H15:H28" si="4" xml:space="preserve"> (D15-C15)/C15</f>
        <v>-5.9455549478661281E-2</v>
      </c>
      <c r="I15" s="73">
        <f t="shared" si="1"/>
        <v>-0.82329162836937964</v>
      </c>
      <c r="J15" s="74">
        <f t="shared" si="1"/>
        <v>-4.2183005148346693</v>
      </c>
      <c r="K15" s="49"/>
    </row>
    <row r="16" spans="1:14" s="50" customFormat="1" ht="24.95" customHeight="1" x14ac:dyDescent="0.25">
      <c r="A16" s="23" t="s">
        <v>39</v>
      </c>
      <c r="B16" s="10">
        <v>8316</v>
      </c>
      <c r="C16" s="11">
        <v>14300</v>
      </c>
      <c r="D16" s="10">
        <v>26677</v>
      </c>
      <c r="E16" s="11">
        <v>53943</v>
      </c>
      <c r="F16" s="10">
        <v>193016</v>
      </c>
      <c r="G16" s="73">
        <f t="shared" si="0"/>
        <v>0.71957671957671954</v>
      </c>
      <c r="H16" s="74">
        <f t="shared" si="4"/>
        <v>0.86552447552447553</v>
      </c>
      <c r="I16" s="73">
        <f t="shared" si="1"/>
        <v>1.0220789444090415</v>
      </c>
      <c r="J16" s="74">
        <f t="shared" si="1"/>
        <v>2.5781473036353186</v>
      </c>
      <c r="K16" s="49"/>
    </row>
    <row r="17" spans="1:15" s="50" customFormat="1" ht="24.95" customHeight="1" x14ac:dyDescent="0.25">
      <c r="A17" s="23" t="s">
        <v>40</v>
      </c>
      <c r="B17" s="10">
        <v>60861</v>
      </c>
      <c r="C17" s="11">
        <v>71612</v>
      </c>
      <c r="D17" s="10">
        <v>54830</v>
      </c>
      <c r="E17" s="11">
        <v>40162</v>
      </c>
      <c r="F17" s="10">
        <v>39714</v>
      </c>
      <c r="G17" s="73">
        <f t="shared" si="0"/>
        <v>0.17664842838599432</v>
      </c>
      <c r="H17" s="74">
        <f t="shared" ref="H17" si="5" xml:space="preserve"> (D17 - C17)/C17</f>
        <v>-0.23434619896106798</v>
      </c>
      <c r="I17" s="73">
        <f t="shared" si="1"/>
        <v>-0.2675177822360022</v>
      </c>
      <c r="J17" s="74">
        <f t="shared" si="1"/>
        <v>-1.1154822966983715E-2</v>
      </c>
      <c r="K17" s="49"/>
    </row>
    <row r="18" spans="1:15" s="51" customFormat="1" ht="24.95" customHeight="1" x14ac:dyDescent="0.25">
      <c r="A18" s="13"/>
      <c r="B18" s="70"/>
      <c r="C18" s="68"/>
      <c r="D18" s="69"/>
      <c r="E18" s="68"/>
      <c r="F18" s="69"/>
      <c r="G18" s="63"/>
      <c r="H18" s="64"/>
      <c r="I18" s="63"/>
      <c r="J18" s="64"/>
      <c r="L18" s="72"/>
      <c r="M18" s="72"/>
      <c r="N18" s="72"/>
    </row>
    <row r="19" spans="1:15" s="51" customFormat="1" ht="24.95" customHeight="1" x14ac:dyDescent="0.3">
      <c r="A19" s="44" t="s">
        <v>9</v>
      </c>
      <c r="B19" s="70"/>
      <c r="C19" s="68"/>
      <c r="D19" s="69"/>
      <c r="E19" s="68"/>
      <c r="F19" s="69"/>
      <c r="G19" s="63"/>
      <c r="H19" s="64"/>
      <c r="I19" s="63"/>
      <c r="J19" s="64"/>
      <c r="M19" s="65"/>
      <c r="N19" s="65"/>
    </row>
    <row r="20" spans="1:15" s="51" customFormat="1" ht="24.95" customHeight="1" x14ac:dyDescent="0.25">
      <c r="A20" s="23" t="s">
        <v>10</v>
      </c>
      <c r="B20" s="10">
        <v>7497185</v>
      </c>
      <c r="C20" s="11">
        <v>8663273</v>
      </c>
      <c r="D20" s="10">
        <v>9670353</v>
      </c>
      <c r="E20" s="76">
        <v>10783734</v>
      </c>
      <c r="F20" s="78">
        <v>11306748</v>
      </c>
      <c r="G20" s="73">
        <f t="shared" ref="G20:G29" si="6">(C20-B20)/B20</f>
        <v>0.15553677813739422</v>
      </c>
      <c r="H20" s="74">
        <f xml:space="preserve"> (D20-C20)/C20</f>
        <v>0.11624705812687652</v>
      </c>
      <c r="I20" s="73">
        <f xml:space="preserve"> (E20-D20)/D20</f>
        <v>0.11513343928603227</v>
      </c>
      <c r="J20" s="74">
        <f t="shared" si="1"/>
        <v>4.8500269016279518E-2</v>
      </c>
      <c r="L20" s="75"/>
      <c r="M20" s="75"/>
      <c r="N20" s="75"/>
      <c r="O20" s="75"/>
    </row>
    <row r="21" spans="1:15" s="51" customFormat="1" ht="24.95" customHeight="1" x14ac:dyDescent="0.25">
      <c r="A21" s="23" t="s">
        <v>11</v>
      </c>
      <c r="B21" s="10">
        <v>778232</v>
      </c>
      <c r="C21" s="11">
        <v>1194235</v>
      </c>
      <c r="D21" s="10">
        <v>1471511</v>
      </c>
      <c r="E21" s="76">
        <v>1452773</v>
      </c>
      <c r="F21" s="78">
        <v>1158732</v>
      </c>
      <c r="G21" s="73">
        <f t="shared" si="6"/>
        <v>0.53454882348708355</v>
      </c>
      <c r="H21" s="74">
        <f t="shared" ref="H21:H29" si="7" xml:space="preserve"> (D21 - C21)/C21</f>
        <v>0.23217875878700592</v>
      </c>
      <c r="I21" s="73">
        <f xml:space="preserve"> (E21-D21)/D21</f>
        <v>-1.2733849763950117E-2</v>
      </c>
      <c r="J21" s="74">
        <f t="shared" si="1"/>
        <v>-0.20239982433594236</v>
      </c>
      <c r="L21" s="75"/>
      <c r="M21" s="75"/>
      <c r="N21" s="75"/>
      <c r="O21" s="75"/>
    </row>
    <row r="22" spans="1:15" s="51" customFormat="1" ht="24.95" customHeight="1" x14ac:dyDescent="0.25">
      <c r="A22" s="23" t="s">
        <v>12</v>
      </c>
      <c r="B22" s="10">
        <v>2492855</v>
      </c>
      <c r="C22" s="11">
        <v>2828147</v>
      </c>
      <c r="D22" s="10">
        <v>3435101</v>
      </c>
      <c r="E22" s="76">
        <v>3997830</v>
      </c>
      <c r="F22" s="78">
        <v>4228402</v>
      </c>
      <c r="G22" s="73">
        <f t="shared" si="6"/>
        <v>0.13450120444229607</v>
      </c>
      <c r="H22" s="74">
        <f t="shared" si="3"/>
        <v>0.21461189959362084</v>
      </c>
      <c r="I22" s="73">
        <f xml:space="preserve"> (E22-D22)/D22</f>
        <v>0.1638173084284858</v>
      </c>
      <c r="J22" s="74">
        <f t="shared" ref="J22:J30" si="8" xml:space="preserve"> (F22-E22)/E22</f>
        <v>5.767428830140351E-2</v>
      </c>
      <c r="L22" s="75"/>
      <c r="M22" s="75"/>
      <c r="N22" s="75"/>
      <c r="O22" s="75"/>
    </row>
    <row r="23" spans="1:15" s="51" customFormat="1" ht="24.95" customHeight="1" x14ac:dyDescent="0.25">
      <c r="A23" s="23" t="s">
        <v>13</v>
      </c>
      <c r="B23" s="10">
        <v>1130417</v>
      </c>
      <c r="C23" s="11">
        <v>1226156</v>
      </c>
      <c r="D23" s="10">
        <v>1144199</v>
      </c>
      <c r="E23" s="76">
        <v>1152775</v>
      </c>
      <c r="F23" s="78">
        <v>1273702</v>
      </c>
      <c r="G23" s="73">
        <f t="shared" si="6"/>
        <v>8.4693524601983164E-2</v>
      </c>
      <c r="H23" s="74">
        <f t="shared" si="4"/>
        <v>-6.6840597770593632E-2</v>
      </c>
      <c r="I23" s="73">
        <f xml:space="preserve"> (E23-D23)/D23</f>
        <v>7.4951996986538181E-3</v>
      </c>
      <c r="J23" s="74">
        <f t="shared" si="8"/>
        <v>0.10490078289345275</v>
      </c>
      <c r="L23" s="75"/>
      <c r="M23" s="75"/>
      <c r="N23" s="75"/>
      <c r="O23" s="75"/>
    </row>
    <row r="24" spans="1:15" s="51" customFormat="1" ht="24.95" customHeight="1" x14ac:dyDescent="0.25">
      <c r="A24" s="23" t="s">
        <v>14</v>
      </c>
      <c r="B24" s="10">
        <v>1684090</v>
      </c>
      <c r="C24" s="11">
        <v>1715487</v>
      </c>
      <c r="D24" s="10">
        <v>1881040</v>
      </c>
      <c r="E24" s="76">
        <v>2238171</v>
      </c>
      <c r="F24" s="78">
        <v>2501167</v>
      </c>
      <c r="G24" s="73">
        <f t="shared" si="6"/>
        <v>1.8643302911364595E-2</v>
      </c>
      <c r="H24" s="74">
        <f t="shared" si="4"/>
        <v>9.6504957484376153E-2</v>
      </c>
      <c r="I24" s="73">
        <f xml:space="preserve"> (E24-D24)/D24</f>
        <v>0.18985826989325055</v>
      </c>
      <c r="J24" s="74">
        <f t="shared" si="8"/>
        <v>0.11750487339886005</v>
      </c>
      <c r="L24" s="75"/>
      <c r="M24" s="75"/>
      <c r="N24" s="75"/>
      <c r="O24" s="75"/>
    </row>
    <row r="25" spans="1:15" s="51" customFormat="1" ht="24.95" customHeight="1" x14ac:dyDescent="0.25">
      <c r="A25" s="23" t="s">
        <v>72</v>
      </c>
      <c r="B25" s="10">
        <v>35396</v>
      </c>
      <c r="C25" s="11">
        <v>56852</v>
      </c>
      <c r="D25" s="10">
        <v>60355</v>
      </c>
      <c r="E25" s="76">
        <v>72448</v>
      </c>
      <c r="F25" s="78">
        <v>94891</v>
      </c>
      <c r="G25" s="73">
        <f t="shared" si="6"/>
        <v>0.60617018872188944</v>
      </c>
      <c r="H25" s="74">
        <f t="shared" si="7"/>
        <v>6.1616126081756137E-2</v>
      </c>
      <c r="I25" s="73">
        <f t="shared" ref="I25:I31" si="9" xml:space="preserve"> (E25-D25)/D25</f>
        <v>0.20036450998260294</v>
      </c>
      <c r="J25" s="74">
        <f t="shared" si="8"/>
        <v>0.30978080830388693</v>
      </c>
      <c r="L25" s="75"/>
      <c r="M25" s="75"/>
      <c r="N25" s="75"/>
      <c r="O25" s="75"/>
    </row>
    <row r="26" spans="1:15" s="51" customFormat="1" ht="24.95" customHeight="1" x14ac:dyDescent="0.25">
      <c r="A26" s="23" t="s">
        <v>73</v>
      </c>
      <c r="B26" s="10">
        <v>34047</v>
      </c>
      <c r="C26" s="11">
        <v>37374</v>
      </c>
      <c r="D26" s="10">
        <v>50399</v>
      </c>
      <c r="E26" s="76">
        <v>56768</v>
      </c>
      <c r="F26" s="78">
        <v>100675</v>
      </c>
      <c r="G26" s="73">
        <f t="shared" si="6"/>
        <v>9.7717860604458542E-2</v>
      </c>
      <c r="H26" s="74">
        <f t="shared" si="3"/>
        <v>0.34850430780756675</v>
      </c>
      <c r="I26" s="73">
        <f t="shared" si="9"/>
        <v>0.12637155499117045</v>
      </c>
      <c r="J26" s="74">
        <f t="shared" si="8"/>
        <v>0.77344630777903045</v>
      </c>
      <c r="L26" s="75"/>
      <c r="M26" s="75"/>
      <c r="N26" s="75"/>
      <c r="O26" s="75"/>
    </row>
    <row r="27" spans="1:15" s="51" customFormat="1" ht="24.95" customHeight="1" x14ac:dyDescent="0.25">
      <c r="A27" s="23" t="s">
        <v>15</v>
      </c>
      <c r="B27" s="10">
        <v>1064762</v>
      </c>
      <c r="C27" s="11">
        <v>1296258</v>
      </c>
      <c r="D27" s="10">
        <v>1293563</v>
      </c>
      <c r="E27" s="76">
        <v>1473476</v>
      </c>
      <c r="F27" s="78">
        <v>1578714</v>
      </c>
      <c r="G27" s="73">
        <f t="shared" si="6"/>
        <v>0.21741572295029313</v>
      </c>
      <c r="H27" s="74">
        <f t="shared" si="4"/>
        <v>-2.0790614214145639E-3</v>
      </c>
      <c r="I27" s="73">
        <f t="shared" si="9"/>
        <v>0.13908329165259056</v>
      </c>
      <c r="J27" s="74">
        <f t="shared" si="8"/>
        <v>7.1421590850478736E-2</v>
      </c>
      <c r="L27" s="75"/>
      <c r="M27" s="75"/>
      <c r="N27" s="75"/>
      <c r="O27" s="75"/>
    </row>
    <row r="28" spans="1:15" s="51" customFormat="1" ht="24.95" customHeight="1" x14ac:dyDescent="0.25">
      <c r="A28" s="23" t="s">
        <v>16</v>
      </c>
      <c r="B28" s="10">
        <v>226494</v>
      </c>
      <c r="C28" s="11">
        <v>241137</v>
      </c>
      <c r="D28" s="10">
        <v>258262</v>
      </c>
      <c r="E28" s="76">
        <v>246180</v>
      </c>
      <c r="F28" s="78">
        <v>260926</v>
      </c>
      <c r="G28" s="73">
        <f t="shared" si="6"/>
        <v>6.4650719224350311E-2</v>
      </c>
      <c r="H28" s="74">
        <f t="shared" si="4"/>
        <v>7.1017720217137981E-2</v>
      </c>
      <c r="I28" s="73">
        <f t="shared" si="9"/>
        <v>-4.6781950112676274E-2</v>
      </c>
      <c r="J28" s="74">
        <f t="shared" si="8"/>
        <v>5.9899260703550249E-2</v>
      </c>
      <c r="L28" s="75"/>
      <c r="M28" s="75"/>
      <c r="N28" s="75"/>
      <c r="O28" s="75"/>
    </row>
    <row r="29" spans="1:15" s="51" customFormat="1" ht="24.95" customHeight="1" x14ac:dyDescent="0.25">
      <c r="A29" s="23" t="s">
        <v>17</v>
      </c>
      <c r="B29" s="10">
        <v>59233</v>
      </c>
      <c r="C29" s="11">
        <v>76765</v>
      </c>
      <c r="D29" s="10">
        <v>84751</v>
      </c>
      <c r="E29" s="76">
        <v>101391</v>
      </c>
      <c r="F29" s="78">
        <v>117999</v>
      </c>
      <c r="G29" s="73">
        <f t="shared" si="6"/>
        <v>0.29598365775834418</v>
      </c>
      <c r="H29" s="74">
        <f t="shared" si="7"/>
        <v>0.1040317853188302</v>
      </c>
      <c r="I29" s="73">
        <f t="shared" si="9"/>
        <v>0.19633986619626906</v>
      </c>
      <c r="J29" s="74">
        <f t="shared" si="8"/>
        <v>0.16380152084504543</v>
      </c>
      <c r="L29" s="75"/>
      <c r="M29" s="75"/>
      <c r="N29" s="75"/>
      <c r="O29" s="75"/>
    </row>
    <row r="30" spans="1:15" s="51" customFormat="1" ht="24.95" customHeight="1" x14ac:dyDescent="0.25">
      <c r="A30" s="23" t="s">
        <v>18</v>
      </c>
      <c r="B30" s="10">
        <v>0</v>
      </c>
      <c r="C30" s="11">
        <v>0</v>
      </c>
      <c r="D30" s="10">
        <v>246005</v>
      </c>
      <c r="E30" s="76">
        <v>300992</v>
      </c>
      <c r="F30" s="78">
        <v>183372</v>
      </c>
      <c r="G30" s="73" t="s">
        <v>141</v>
      </c>
      <c r="H30" s="74" t="s">
        <v>141</v>
      </c>
      <c r="I30" s="73">
        <f t="shared" si="9"/>
        <v>0.22351984715757811</v>
      </c>
      <c r="J30" s="74">
        <f t="shared" si="8"/>
        <v>-0.39077450563470123</v>
      </c>
      <c r="L30" s="75"/>
      <c r="M30" s="75"/>
      <c r="N30" s="75"/>
      <c r="O30" s="75"/>
    </row>
    <row r="31" spans="1:15" s="51" customFormat="1" ht="24.95" customHeight="1" thickBot="1" x14ac:dyDescent="0.3">
      <c r="A31" s="71" t="s">
        <v>142</v>
      </c>
      <c r="B31" s="86">
        <v>0</v>
      </c>
      <c r="C31" s="87">
        <v>0</v>
      </c>
      <c r="D31" s="79">
        <v>1206415</v>
      </c>
      <c r="E31" s="77">
        <v>1151781</v>
      </c>
      <c r="F31" s="79">
        <v>975360</v>
      </c>
      <c r="G31" s="80" t="s">
        <v>141</v>
      </c>
      <c r="H31" s="81" t="s">
        <v>141</v>
      </c>
      <c r="I31" s="82">
        <f t="shared" si="9"/>
        <v>-4.5286240638586224E-2</v>
      </c>
      <c r="J31" s="83">
        <f>(F31-E31)/E31</f>
        <v>-0.15317234786821454</v>
      </c>
      <c r="L31" s="75"/>
      <c r="M31" s="75"/>
      <c r="N31" s="75"/>
      <c r="O31" s="75"/>
    </row>
    <row r="32" spans="1:15" s="12" customFormat="1" ht="15" x14ac:dyDescent="0.2">
      <c r="A32" s="3"/>
      <c r="B32" s="34"/>
    </row>
    <row r="33" spans="1:2" s="12" customFormat="1" ht="18" x14ac:dyDescent="0.25">
      <c r="A33" s="15" t="s">
        <v>67</v>
      </c>
      <c r="B33" s="34"/>
    </row>
    <row r="34" spans="1:2" s="12" customFormat="1" ht="18" x14ac:dyDescent="0.25">
      <c r="A34" s="15"/>
      <c r="B34" s="34"/>
    </row>
    <row r="35" spans="1:2" s="12" customFormat="1" ht="18" x14ac:dyDescent="0.25">
      <c r="A35" s="15" t="s">
        <v>74</v>
      </c>
      <c r="B35" s="34"/>
    </row>
    <row r="36" spans="1:2" s="12" customFormat="1" ht="24.95" customHeight="1" x14ac:dyDescent="0.25">
      <c r="A36" s="52" t="s">
        <v>75</v>
      </c>
      <c r="B36" s="34"/>
    </row>
    <row r="37" spans="1:2" s="12" customFormat="1" ht="24.95" customHeight="1" x14ac:dyDescent="0.25">
      <c r="A37" s="52" t="s">
        <v>76</v>
      </c>
      <c r="B37" s="34"/>
    </row>
    <row r="38" spans="1:2" s="12" customFormat="1" ht="18" x14ac:dyDescent="0.25">
      <c r="A38" s="15"/>
      <c r="B38" s="34"/>
    </row>
    <row r="39" spans="1:2" s="12" customFormat="1" ht="18" x14ac:dyDescent="0.25">
      <c r="A39" s="14" t="s">
        <v>77</v>
      </c>
      <c r="B39" s="35"/>
    </row>
    <row r="40" spans="1:2" s="12" customFormat="1" ht="18" x14ac:dyDescent="0.25">
      <c r="A40" s="14"/>
      <c r="B40" s="35"/>
    </row>
    <row r="41" spans="1:2" s="12" customFormat="1" ht="18" x14ac:dyDescent="0.25">
      <c r="A41" s="14" t="s">
        <v>78</v>
      </c>
      <c r="B41" s="36"/>
    </row>
    <row r="42" spans="1:2" s="12" customFormat="1" ht="18" x14ac:dyDescent="0.25">
      <c r="A42" s="52"/>
      <c r="B42" s="37"/>
    </row>
    <row r="43" spans="1:2" s="12" customFormat="1" ht="18" x14ac:dyDescent="0.25">
      <c r="A43" s="22" t="s">
        <v>68</v>
      </c>
      <c r="B43" s="34"/>
    </row>
    <row r="44" spans="1:2" s="12" customFormat="1" ht="24.95" customHeight="1" x14ac:dyDescent="0.25">
      <c r="A44" s="53" t="s">
        <v>79</v>
      </c>
      <c r="B44" s="34"/>
    </row>
    <row r="45" spans="1:2" s="12" customFormat="1" ht="24.95" customHeight="1" x14ac:dyDescent="0.25">
      <c r="A45" s="53" t="s">
        <v>145</v>
      </c>
      <c r="B45" s="34"/>
    </row>
    <row r="46" spans="1:2" s="12" customFormat="1" ht="24.95" customHeight="1" x14ac:dyDescent="0.25">
      <c r="A46" s="53" t="s">
        <v>146</v>
      </c>
      <c r="B46" s="34"/>
    </row>
    <row r="47" spans="1:2" s="12" customFormat="1" ht="24.95" customHeight="1" x14ac:dyDescent="0.25">
      <c r="A47" s="53" t="s">
        <v>98</v>
      </c>
      <c r="B47" s="34"/>
    </row>
    <row r="48" spans="1:2" s="12" customFormat="1" ht="24.95" customHeight="1" x14ac:dyDescent="0.25">
      <c r="A48" s="53" t="s">
        <v>99</v>
      </c>
      <c r="B48" s="34"/>
    </row>
    <row r="49" spans="1:2" ht="24.95" customHeight="1" x14ac:dyDescent="0.25">
      <c r="A49" s="53" t="s">
        <v>80</v>
      </c>
    </row>
    <row r="50" spans="1:2" ht="24.95" customHeight="1" x14ac:dyDescent="0.25">
      <c r="A50" s="53" t="s">
        <v>81</v>
      </c>
    </row>
    <row r="51" spans="1:2" ht="24.95" customHeight="1" x14ac:dyDescent="0.25">
      <c r="A51" s="53" t="s">
        <v>82</v>
      </c>
    </row>
    <row r="52" spans="1:2" ht="24.95" customHeight="1" x14ac:dyDescent="0.25">
      <c r="A52" s="53" t="s">
        <v>83</v>
      </c>
      <c r="B52" s="2"/>
    </row>
    <row r="53" spans="1:2" ht="24.95" customHeight="1" x14ac:dyDescent="0.25">
      <c r="A53" s="53" t="s">
        <v>84</v>
      </c>
    </row>
    <row r="54" spans="1:2" ht="24.95" customHeight="1" x14ac:dyDescent="0.25">
      <c r="A54" s="53" t="s">
        <v>85</v>
      </c>
    </row>
    <row r="55" spans="1:2" ht="24.95" customHeight="1" x14ac:dyDescent="0.25">
      <c r="A55" s="54" t="s">
        <v>87</v>
      </c>
    </row>
    <row r="56" spans="1:2" ht="24.95" customHeight="1" x14ac:dyDescent="0.25">
      <c r="A56" s="54" t="s">
        <v>88</v>
      </c>
    </row>
    <row r="57" spans="1:2" ht="24.95" customHeight="1" x14ac:dyDescent="0.25">
      <c r="A57" s="54" t="s">
        <v>89</v>
      </c>
    </row>
    <row r="58" spans="1:2" ht="24.95" customHeight="1" x14ac:dyDescent="0.25">
      <c r="A58" s="54" t="s">
        <v>90</v>
      </c>
    </row>
    <row r="59" spans="1:2" ht="24.95" customHeight="1" x14ac:dyDescent="0.25">
      <c r="A59" s="54" t="s">
        <v>91</v>
      </c>
    </row>
    <row r="60" spans="1:2" ht="24.95" customHeight="1" x14ac:dyDescent="0.25">
      <c r="A60" s="54" t="s">
        <v>64</v>
      </c>
    </row>
    <row r="61" spans="1:2" ht="24.95" customHeight="1" x14ac:dyDescent="0.25">
      <c r="A61" s="54" t="s">
        <v>92</v>
      </c>
    </row>
    <row r="62" spans="1:2" ht="24.95" customHeight="1" x14ac:dyDescent="0.25">
      <c r="A62" s="54" t="s">
        <v>93</v>
      </c>
    </row>
    <row r="63" spans="1:2" ht="24.95" customHeight="1" x14ac:dyDescent="0.25">
      <c r="A63" s="54" t="s">
        <v>94</v>
      </c>
    </row>
    <row r="64" spans="1:2" ht="24.95" customHeight="1" x14ac:dyDescent="0.25">
      <c r="A64" s="54" t="s">
        <v>95</v>
      </c>
    </row>
    <row r="65" spans="1:1" ht="24.95" customHeight="1" x14ac:dyDescent="0.25">
      <c r="A65" s="54" t="s">
        <v>143</v>
      </c>
    </row>
    <row r="66" spans="1:1" ht="24.95" customHeight="1" x14ac:dyDescent="0.25">
      <c r="A66" s="54" t="s">
        <v>144</v>
      </c>
    </row>
    <row r="67" spans="1:1" ht="24.95" customHeight="1" x14ac:dyDescent="0.25">
      <c r="A67" s="54" t="s">
        <v>96</v>
      </c>
    </row>
    <row r="68" spans="1:1" ht="24.95" customHeight="1" x14ac:dyDescent="0.25">
      <c r="A68" s="54" t="s">
        <v>97</v>
      </c>
    </row>
    <row r="69" spans="1:1" ht="18" x14ac:dyDescent="0.25">
      <c r="A69" s="52"/>
    </row>
    <row r="70" spans="1:1" ht="18" x14ac:dyDescent="0.25">
      <c r="A70" s="52"/>
    </row>
    <row r="71" spans="1:1" ht="18" x14ac:dyDescent="0.25">
      <c r="A71" s="52" t="s">
        <v>86</v>
      </c>
    </row>
  </sheetData>
  <printOptions horizontalCentered="1"/>
  <pageMargins left="0.25" right="0.25" top="0.75" bottom="0.75" header="0.3" footer="0.3"/>
  <pageSetup scale="39" orientation="landscape" r:id="rId1"/>
  <rowBreaks count="1" manualBreakCount="1">
    <brk id="32"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8"/>
  <sheetViews>
    <sheetView view="pageBreakPreview" topLeftCell="A16" zoomScale="60" zoomScaleNormal="60" zoomScalePageLayoutView="60" workbookViewId="0">
      <selection activeCell="A38" sqref="A38"/>
    </sheetView>
  </sheetViews>
  <sheetFormatPr defaultRowHeight="15" x14ac:dyDescent="0.25"/>
  <cols>
    <col min="1" max="1" width="72.5703125" customWidth="1"/>
    <col min="2" max="2" width="15.5703125" customWidth="1"/>
    <col min="3" max="3" width="13.7109375" customWidth="1"/>
    <col min="4" max="4" width="16.7109375" bestFit="1" customWidth="1"/>
    <col min="5" max="5" width="15.5703125" customWidth="1"/>
    <col min="6" max="6" width="13.7109375" customWidth="1"/>
    <col min="7" max="7" width="16.7109375" customWidth="1"/>
    <col min="8" max="8" width="15.5703125" customWidth="1"/>
    <col min="9" max="9" width="13.7109375" customWidth="1"/>
    <col min="10" max="10" width="16.7109375" customWidth="1"/>
    <col min="11" max="11" width="15.5703125" customWidth="1"/>
    <col min="12" max="12" width="15.42578125" customWidth="1"/>
    <col min="13" max="13" width="16.7109375" customWidth="1"/>
    <col min="14" max="14" width="15.5703125" customWidth="1"/>
    <col min="15" max="15" width="13.7109375" customWidth="1"/>
    <col min="16" max="16" width="16.7109375" customWidth="1"/>
  </cols>
  <sheetData>
    <row r="1" spans="1:16" ht="24.95" customHeight="1" x14ac:dyDescent="0.25"/>
    <row r="2" spans="1:16" ht="24.95" customHeight="1" thickBot="1" x14ac:dyDescent="0.3">
      <c r="A2" s="17"/>
      <c r="B2" s="135">
        <v>2005</v>
      </c>
      <c r="C2" s="135"/>
      <c r="D2" s="135"/>
      <c r="E2" s="135">
        <v>2006</v>
      </c>
      <c r="F2" s="135"/>
      <c r="G2" s="135"/>
      <c r="H2" s="135">
        <v>2007</v>
      </c>
      <c r="I2" s="135"/>
      <c r="J2" s="135"/>
      <c r="K2" s="135">
        <v>2008</v>
      </c>
      <c r="L2" s="135"/>
      <c r="M2" s="135"/>
      <c r="N2" s="135">
        <v>2009</v>
      </c>
      <c r="O2" s="135"/>
      <c r="P2" s="135"/>
    </row>
    <row r="3" spans="1:16" ht="24.95" customHeight="1" x14ac:dyDescent="0.25">
      <c r="A3" s="16"/>
      <c r="B3" s="5" t="s">
        <v>148</v>
      </c>
      <c r="C3" s="5" t="s">
        <v>149</v>
      </c>
      <c r="D3" s="5" t="s">
        <v>150</v>
      </c>
      <c r="E3" s="6" t="s">
        <v>148</v>
      </c>
      <c r="F3" s="6" t="s">
        <v>149</v>
      </c>
      <c r="G3" s="6" t="s">
        <v>150</v>
      </c>
      <c r="H3" s="5" t="s">
        <v>148</v>
      </c>
      <c r="I3" s="5" t="s">
        <v>149</v>
      </c>
      <c r="J3" s="5" t="s">
        <v>150</v>
      </c>
      <c r="K3" s="6" t="s">
        <v>148</v>
      </c>
      <c r="L3" s="6" t="s">
        <v>149</v>
      </c>
      <c r="M3" s="6" t="s">
        <v>150</v>
      </c>
      <c r="N3" s="5" t="s">
        <v>148</v>
      </c>
      <c r="O3" s="5" t="s">
        <v>149</v>
      </c>
      <c r="P3" s="5" t="s">
        <v>150</v>
      </c>
    </row>
    <row r="4" spans="1:16" ht="24.95" customHeight="1" x14ac:dyDescent="0.25">
      <c r="A4" s="16"/>
      <c r="B4" s="7" t="s">
        <v>147</v>
      </c>
      <c r="C4" s="8" t="s">
        <v>147</v>
      </c>
      <c r="D4" s="8" t="s">
        <v>147</v>
      </c>
      <c r="E4" s="89" t="s">
        <v>147</v>
      </c>
      <c r="F4" s="9" t="s">
        <v>147</v>
      </c>
      <c r="G4" s="9" t="s">
        <v>147</v>
      </c>
      <c r="H4" s="7" t="s">
        <v>147</v>
      </c>
      <c r="I4" s="8" t="s">
        <v>147</v>
      </c>
      <c r="J4" s="8" t="s">
        <v>147</v>
      </c>
      <c r="K4" s="89" t="s">
        <v>147</v>
      </c>
      <c r="L4" s="9" t="s">
        <v>147</v>
      </c>
      <c r="M4" s="9" t="s">
        <v>147</v>
      </c>
      <c r="N4" s="7" t="s">
        <v>147</v>
      </c>
      <c r="O4" s="8" t="s">
        <v>147</v>
      </c>
      <c r="P4" s="8" t="s">
        <v>147</v>
      </c>
    </row>
    <row r="5" spans="1:16" ht="24.95" customHeight="1" x14ac:dyDescent="0.25">
      <c r="A5" s="45" t="s">
        <v>60</v>
      </c>
      <c r="B5" s="18"/>
      <c r="C5" s="19"/>
      <c r="D5" s="19"/>
      <c r="E5" s="20"/>
      <c r="F5" s="21"/>
      <c r="G5" s="21"/>
      <c r="H5" s="24"/>
      <c r="I5" s="90"/>
      <c r="J5" s="90"/>
      <c r="K5" s="20"/>
      <c r="L5" s="21"/>
      <c r="M5" s="21"/>
      <c r="N5" s="18"/>
      <c r="O5" s="19"/>
      <c r="P5" s="19"/>
    </row>
    <row r="6" spans="1:16" s="4" customFormat="1" ht="24.95" customHeight="1" x14ac:dyDescent="0.25">
      <c r="A6" s="23" t="s">
        <v>151</v>
      </c>
      <c r="B6" s="10">
        <v>201015.5</v>
      </c>
      <c r="C6" s="10">
        <v>14187</v>
      </c>
      <c r="D6" s="10">
        <v>1681045</v>
      </c>
      <c r="E6" s="11">
        <v>229859.7</v>
      </c>
      <c r="F6" s="11">
        <v>12592</v>
      </c>
      <c r="G6" s="11">
        <v>1989977</v>
      </c>
      <c r="H6" s="10">
        <v>247083.8</v>
      </c>
      <c r="I6" s="10">
        <v>11086</v>
      </c>
      <c r="J6" s="10">
        <v>2205770</v>
      </c>
      <c r="K6" s="11">
        <v>270107.2</v>
      </c>
      <c r="L6" s="11">
        <v>10617</v>
      </c>
      <c r="M6" s="11">
        <v>2433071</v>
      </c>
      <c r="N6" s="10">
        <v>293689.59999999998</v>
      </c>
      <c r="O6" s="10">
        <v>11187</v>
      </c>
      <c r="P6" s="10">
        <v>2307463</v>
      </c>
    </row>
    <row r="7" spans="1:16" s="4" customFormat="1" ht="24.95" customHeight="1" x14ac:dyDescent="0.25">
      <c r="A7" s="23" t="s">
        <v>61</v>
      </c>
      <c r="B7" s="10">
        <v>127576.6</v>
      </c>
      <c r="C7" s="10">
        <v>11135</v>
      </c>
      <c r="D7" s="10">
        <v>1003094</v>
      </c>
      <c r="E7" s="11">
        <v>147541</v>
      </c>
      <c r="F7" s="11">
        <v>9564</v>
      </c>
      <c r="G7" s="11">
        <v>1255165</v>
      </c>
      <c r="H7" s="10">
        <v>164795.29999999999</v>
      </c>
      <c r="I7" s="10">
        <v>5795</v>
      </c>
      <c r="J7" s="10">
        <v>1341950</v>
      </c>
      <c r="K7" s="11">
        <v>183138.5</v>
      </c>
      <c r="L7" s="11">
        <v>8159</v>
      </c>
      <c r="M7" s="11">
        <v>1500634</v>
      </c>
      <c r="N7" s="10">
        <v>190798.6</v>
      </c>
      <c r="O7" s="10">
        <v>8556</v>
      </c>
      <c r="P7" s="10">
        <v>1349882</v>
      </c>
    </row>
    <row r="8" spans="1:16" s="4" customFormat="1" ht="24.95" customHeight="1" x14ac:dyDescent="0.25">
      <c r="A8" s="23" t="s">
        <v>62</v>
      </c>
      <c r="B8" s="10">
        <v>1685.241</v>
      </c>
      <c r="C8" s="10">
        <v>116</v>
      </c>
      <c r="D8" s="10">
        <v>11866</v>
      </c>
      <c r="E8" s="11">
        <v>1825.759</v>
      </c>
      <c r="F8" s="11">
        <v>120</v>
      </c>
      <c r="G8" s="11">
        <v>13571</v>
      </c>
      <c r="H8" s="10">
        <v>1934.8789999999999</v>
      </c>
      <c r="I8" s="10">
        <v>153</v>
      </c>
      <c r="J8" s="10">
        <v>12731</v>
      </c>
      <c r="K8" s="11">
        <v>2787.931</v>
      </c>
      <c r="L8" s="11">
        <v>81</v>
      </c>
      <c r="M8" s="11">
        <v>28374</v>
      </c>
      <c r="N8" s="10">
        <v>4145.3450000000003</v>
      </c>
      <c r="O8" s="10">
        <v>73</v>
      </c>
      <c r="P8" s="10">
        <v>60937</v>
      </c>
    </row>
    <row r="9" spans="1:16" s="4" customFormat="1" ht="24.95" customHeight="1" x14ac:dyDescent="0.25">
      <c r="A9" s="23" t="s">
        <v>63</v>
      </c>
      <c r="B9" s="10">
        <v>235.03450000000001</v>
      </c>
      <c r="C9" s="10">
        <v>0</v>
      </c>
      <c r="D9" s="10">
        <v>2963</v>
      </c>
      <c r="E9" s="11">
        <v>273.0172</v>
      </c>
      <c r="F9" s="11">
        <v>0</v>
      </c>
      <c r="G9" s="11">
        <v>2352</v>
      </c>
      <c r="H9" s="10">
        <v>570.46550000000002</v>
      </c>
      <c r="I9" s="10">
        <v>0</v>
      </c>
      <c r="J9" s="10">
        <v>5145</v>
      </c>
      <c r="K9" s="11">
        <v>1360.931</v>
      </c>
      <c r="L9" s="11">
        <v>0</v>
      </c>
      <c r="M9" s="11">
        <v>34708</v>
      </c>
      <c r="N9" s="10">
        <v>2408.5169999999998</v>
      </c>
      <c r="O9" s="10">
        <v>0</v>
      </c>
      <c r="P9" s="10">
        <v>42301</v>
      </c>
    </row>
    <row r="10" spans="1:16" s="4" customFormat="1" ht="24.95" customHeight="1" x14ac:dyDescent="0.25">
      <c r="A10" s="23" t="s">
        <v>0</v>
      </c>
      <c r="B10" s="10">
        <v>183622.9</v>
      </c>
      <c r="C10" s="10">
        <v>12733</v>
      </c>
      <c r="D10" s="10">
        <v>1556938</v>
      </c>
      <c r="E10" s="11">
        <v>210389.5</v>
      </c>
      <c r="F10" s="11">
        <v>11415</v>
      </c>
      <c r="G10" s="11">
        <v>1846982</v>
      </c>
      <c r="H10" s="10">
        <v>226084.9</v>
      </c>
      <c r="I10" s="10">
        <v>10245</v>
      </c>
      <c r="J10" s="10">
        <v>2060825</v>
      </c>
      <c r="K10" s="11">
        <v>247825.4</v>
      </c>
      <c r="L10" s="11">
        <v>9893</v>
      </c>
      <c r="M10" s="11">
        <v>2271491</v>
      </c>
      <c r="N10" s="10">
        <v>265238.5</v>
      </c>
      <c r="O10" s="10">
        <v>10282</v>
      </c>
      <c r="P10" s="10">
        <v>2210453</v>
      </c>
    </row>
    <row r="11" spans="1:16" s="4" customFormat="1" ht="24.95" customHeight="1" x14ac:dyDescent="0.25">
      <c r="A11" s="23" t="s">
        <v>1</v>
      </c>
      <c r="B11" s="10">
        <v>160652.70000000001</v>
      </c>
      <c r="C11" s="10">
        <v>12659</v>
      </c>
      <c r="D11" s="10">
        <v>1125698</v>
      </c>
      <c r="E11" s="11">
        <v>183903.9</v>
      </c>
      <c r="F11" s="11">
        <v>11333</v>
      </c>
      <c r="G11" s="11">
        <v>1365537</v>
      </c>
      <c r="H11" s="10">
        <v>191844.3</v>
      </c>
      <c r="I11" s="10">
        <v>10185</v>
      </c>
      <c r="J11" s="10">
        <v>1405662</v>
      </c>
      <c r="K11" s="11">
        <v>206391.4</v>
      </c>
      <c r="L11" s="11">
        <v>9850</v>
      </c>
      <c r="M11" s="11">
        <v>1540156</v>
      </c>
      <c r="N11" s="10">
        <v>233186.1</v>
      </c>
      <c r="O11" s="10">
        <v>10241</v>
      </c>
      <c r="P11" s="10">
        <v>1715645</v>
      </c>
    </row>
    <row r="12" spans="1:16" s="4" customFormat="1" ht="24.95" customHeight="1" x14ac:dyDescent="0.25">
      <c r="A12" s="23" t="s">
        <v>2</v>
      </c>
      <c r="B12" s="10">
        <v>2162.3449999999998</v>
      </c>
      <c r="C12" s="10">
        <v>0</v>
      </c>
      <c r="D12" s="10">
        <v>32750</v>
      </c>
      <c r="E12" s="11">
        <v>6268.19</v>
      </c>
      <c r="F12" s="11">
        <v>0</v>
      </c>
      <c r="G12" s="11">
        <v>205750</v>
      </c>
      <c r="H12" s="10">
        <v>9485.1720000000005</v>
      </c>
      <c r="I12" s="10">
        <v>0</v>
      </c>
      <c r="J12" s="10">
        <v>396050</v>
      </c>
      <c r="K12" s="11">
        <v>9678.241</v>
      </c>
      <c r="L12" s="11">
        <v>0</v>
      </c>
      <c r="M12" s="11">
        <v>405250</v>
      </c>
      <c r="N12" s="10">
        <v>8639.6209999999992</v>
      </c>
      <c r="O12" s="10">
        <v>0</v>
      </c>
      <c r="P12" s="10">
        <v>400250</v>
      </c>
    </row>
    <row r="13" spans="1:16" s="4" customFormat="1" ht="24.95" customHeight="1" x14ac:dyDescent="0.25">
      <c r="A13" s="23" t="s">
        <v>3</v>
      </c>
      <c r="B13" s="10">
        <v>19054.79</v>
      </c>
      <c r="C13" s="10">
        <v>0</v>
      </c>
      <c r="D13" s="10">
        <v>415987</v>
      </c>
      <c r="E13" s="11">
        <v>18001.66</v>
      </c>
      <c r="F13" s="11">
        <v>0</v>
      </c>
      <c r="G13" s="11">
        <v>313642</v>
      </c>
      <c r="H13" s="10">
        <v>22149.93</v>
      </c>
      <c r="I13" s="10">
        <v>0</v>
      </c>
      <c r="J13" s="10">
        <v>321647</v>
      </c>
      <c r="K13" s="11">
        <v>28791.1</v>
      </c>
      <c r="L13" s="11">
        <v>0</v>
      </c>
      <c r="M13" s="11">
        <v>304915</v>
      </c>
      <c r="N13" s="10">
        <v>21148.5</v>
      </c>
      <c r="O13" s="10">
        <v>0</v>
      </c>
      <c r="P13" s="10">
        <v>205080</v>
      </c>
    </row>
    <row r="14" spans="1:16" s="4" customFormat="1" ht="24.95" customHeight="1" x14ac:dyDescent="0.25">
      <c r="A14" s="23" t="s">
        <v>4</v>
      </c>
      <c r="B14" s="10">
        <v>17392.57</v>
      </c>
      <c r="C14" s="10">
        <v>1454</v>
      </c>
      <c r="D14" s="10">
        <v>124107</v>
      </c>
      <c r="E14" s="11">
        <v>19470.16</v>
      </c>
      <c r="F14" s="11">
        <v>1177</v>
      </c>
      <c r="G14" s="11">
        <v>142995</v>
      </c>
      <c r="H14" s="10">
        <v>20998.83</v>
      </c>
      <c r="I14" s="10">
        <v>841</v>
      </c>
      <c r="J14" s="10">
        <v>144945</v>
      </c>
      <c r="K14" s="11">
        <v>22281.759999999998</v>
      </c>
      <c r="L14" s="11">
        <v>724</v>
      </c>
      <c r="M14" s="11">
        <v>161580</v>
      </c>
      <c r="N14" s="10">
        <v>28451.05</v>
      </c>
      <c r="O14" s="10">
        <v>905</v>
      </c>
      <c r="P14" s="10">
        <v>405543</v>
      </c>
    </row>
    <row r="15" spans="1:16" s="4" customFormat="1" ht="24.95" customHeight="1" x14ac:dyDescent="0.25">
      <c r="A15" s="23" t="s">
        <v>5</v>
      </c>
      <c r="B15" s="10">
        <v>1662</v>
      </c>
      <c r="C15" s="10">
        <v>0</v>
      </c>
      <c r="D15" s="10">
        <v>22126</v>
      </c>
      <c r="E15" s="11">
        <v>2268.4479999999999</v>
      </c>
      <c r="F15" s="11">
        <v>0</v>
      </c>
      <c r="G15" s="11">
        <v>31557</v>
      </c>
      <c r="H15" s="10">
        <v>2742.9830000000002</v>
      </c>
      <c r="I15" s="10">
        <v>23</v>
      </c>
      <c r="J15" s="10">
        <v>33162</v>
      </c>
      <c r="K15" s="11">
        <v>7281.3450000000003</v>
      </c>
      <c r="L15" s="11">
        <v>0</v>
      </c>
      <c r="M15" s="11">
        <v>126654</v>
      </c>
      <c r="N15" s="10">
        <v>13997.41</v>
      </c>
      <c r="O15" s="10">
        <v>73</v>
      </c>
      <c r="P15" s="10">
        <v>264598</v>
      </c>
    </row>
    <row r="16" spans="1:16" s="4" customFormat="1" ht="24.95" customHeight="1" x14ac:dyDescent="0.25">
      <c r="A16" s="23" t="s">
        <v>6</v>
      </c>
      <c r="B16" s="10">
        <v>19825.12</v>
      </c>
      <c r="C16" s="10">
        <v>332</v>
      </c>
      <c r="D16" s="10">
        <v>97048</v>
      </c>
      <c r="E16" s="11">
        <v>22363.55</v>
      </c>
      <c r="F16" s="11">
        <v>0</v>
      </c>
      <c r="G16" s="11">
        <v>118927</v>
      </c>
      <c r="H16" s="10">
        <v>23481.26</v>
      </c>
      <c r="I16" s="10">
        <v>0</v>
      </c>
      <c r="J16" s="10">
        <v>139605</v>
      </c>
      <c r="K16" s="11">
        <v>20519.48</v>
      </c>
      <c r="L16" s="11">
        <v>0</v>
      </c>
      <c r="M16" s="11">
        <v>120699</v>
      </c>
      <c r="N16" s="10">
        <v>15066.02</v>
      </c>
      <c r="O16" s="10">
        <v>0</v>
      </c>
      <c r="P16" s="10">
        <v>82277</v>
      </c>
    </row>
    <row r="17" spans="1:16" s="4" customFormat="1" ht="24.95" customHeight="1" x14ac:dyDescent="0.25">
      <c r="A17" s="23" t="s">
        <v>7</v>
      </c>
      <c r="B17" s="10">
        <v>17343.02</v>
      </c>
      <c r="C17" s="10">
        <v>1454</v>
      </c>
      <c r="D17" s="10">
        <v>120722</v>
      </c>
      <c r="E17" s="11">
        <v>18939.57</v>
      </c>
      <c r="F17" s="11">
        <v>1199</v>
      </c>
      <c r="G17" s="11">
        <v>133403</v>
      </c>
      <c r="H17" s="10">
        <v>20094.099999999999</v>
      </c>
      <c r="I17" s="10">
        <v>828</v>
      </c>
      <c r="J17" s="10">
        <v>131733</v>
      </c>
      <c r="K17" s="11">
        <v>21486.45</v>
      </c>
      <c r="L17" s="11">
        <v>695</v>
      </c>
      <c r="M17" s="11">
        <v>149267</v>
      </c>
      <c r="N17" s="10">
        <v>23310.31</v>
      </c>
      <c r="O17" s="10">
        <v>901</v>
      </c>
      <c r="P17" s="10">
        <v>180622</v>
      </c>
    </row>
    <row r="18" spans="1:16" s="4" customFormat="1" ht="24.95" customHeight="1" x14ac:dyDescent="0.25">
      <c r="A18" s="23" t="s">
        <v>8</v>
      </c>
      <c r="B18" s="10">
        <v>19825.12</v>
      </c>
      <c r="C18" s="10">
        <v>332</v>
      </c>
      <c r="D18" s="10">
        <v>97048</v>
      </c>
      <c r="E18" s="11">
        <v>22363.55</v>
      </c>
      <c r="F18" s="11">
        <v>0</v>
      </c>
      <c r="G18" s="11">
        <v>118927</v>
      </c>
      <c r="H18" s="10">
        <v>23485.57</v>
      </c>
      <c r="I18" s="10">
        <v>0</v>
      </c>
      <c r="J18" s="10">
        <v>139605</v>
      </c>
      <c r="K18" s="11">
        <v>20519.48</v>
      </c>
      <c r="L18" s="11">
        <v>0</v>
      </c>
      <c r="M18" s="11">
        <v>120699</v>
      </c>
      <c r="N18" s="10">
        <v>15066.02</v>
      </c>
      <c r="O18" s="10">
        <v>0</v>
      </c>
      <c r="P18" s="10">
        <v>82277</v>
      </c>
    </row>
    <row r="19" spans="1:16" s="4" customFormat="1" ht="24.95" customHeight="1" x14ac:dyDescent="0.25">
      <c r="A19" s="13"/>
      <c r="B19" s="10"/>
      <c r="C19" s="10"/>
      <c r="D19" s="10"/>
      <c r="E19" s="11"/>
      <c r="F19" s="11"/>
      <c r="G19" s="11"/>
      <c r="H19" s="10"/>
      <c r="I19" s="10"/>
      <c r="J19" s="10"/>
      <c r="K19" s="11"/>
      <c r="L19" s="11"/>
      <c r="M19" s="11"/>
      <c r="N19" s="10"/>
      <c r="O19" s="10"/>
      <c r="P19" s="10"/>
    </row>
    <row r="20" spans="1:16" s="26" customFormat="1" ht="24.95" customHeight="1" x14ac:dyDescent="0.25">
      <c r="A20" s="44" t="s">
        <v>20</v>
      </c>
      <c r="B20" s="10"/>
      <c r="C20" s="10"/>
      <c r="D20" s="10"/>
      <c r="E20" s="11"/>
      <c r="F20" s="11"/>
      <c r="G20" s="11"/>
      <c r="H20" s="10"/>
      <c r="I20" s="10"/>
      <c r="J20" s="10"/>
      <c r="K20" s="11"/>
      <c r="L20" s="11"/>
      <c r="M20" s="11"/>
      <c r="N20" s="10"/>
      <c r="O20" s="10"/>
      <c r="P20" s="10"/>
    </row>
    <row r="21" spans="1:16" s="26" customFormat="1" ht="24.95" customHeight="1" x14ac:dyDescent="0.25">
      <c r="A21" s="23" t="s">
        <v>21</v>
      </c>
      <c r="B21" s="91">
        <v>34818.550000000003</v>
      </c>
      <c r="C21" s="91">
        <v>0</v>
      </c>
      <c r="D21" s="91">
        <v>161206</v>
      </c>
      <c r="E21" s="92">
        <v>33343.480000000003</v>
      </c>
      <c r="F21" s="92">
        <v>0</v>
      </c>
      <c r="G21" s="92">
        <v>129863</v>
      </c>
      <c r="H21" s="91">
        <v>32300.67</v>
      </c>
      <c r="I21" s="91">
        <v>0</v>
      </c>
      <c r="J21" s="91">
        <v>107027</v>
      </c>
      <c r="K21" s="92">
        <v>33332.29</v>
      </c>
      <c r="L21" s="92">
        <v>0</v>
      </c>
      <c r="M21" s="92">
        <v>130345</v>
      </c>
      <c r="N21" s="91">
        <v>39998.76</v>
      </c>
      <c r="O21" s="91">
        <v>0</v>
      </c>
      <c r="P21" s="91">
        <v>198925</v>
      </c>
    </row>
    <row r="22" spans="1:16" s="26" customFormat="1" ht="24.95" customHeight="1" x14ac:dyDescent="0.25">
      <c r="A22" s="23" t="s">
        <v>22</v>
      </c>
      <c r="B22" s="91">
        <v>20892.599999999999</v>
      </c>
      <c r="C22" s="91">
        <v>0</v>
      </c>
      <c r="D22" s="91">
        <v>378289</v>
      </c>
      <c r="E22" s="92">
        <v>28517.33</v>
      </c>
      <c r="F22" s="92">
        <v>0</v>
      </c>
      <c r="G22" s="92">
        <v>719156</v>
      </c>
      <c r="H22" s="91">
        <v>30079.55</v>
      </c>
      <c r="I22" s="91">
        <v>0</v>
      </c>
      <c r="J22" s="91">
        <v>653118</v>
      </c>
      <c r="K22" s="92">
        <v>26472.14</v>
      </c>
      <c r="L22" s="92">
        <v>0</v>
      </c>
      <c r="M22" s="92">
        <v>490005</v>
      </c>
      <c r="N22" s="91">
        <v>32584.57</v>
      </c>
      <c r="O22" s="91">
        <v>0</v>
      </c>
      <c r="P22" s="91">
        <v>617455</v>
      </c>
    </row>
    <row r="23" spans="1:16" s="26" customFormat="1" ht="24.95" customHeight="1" x14ac:dyDescent="0.25">
      <c r="A23" s="23" t="s">
        <v>23</v>
      </c>
      <c r="B23" s="91">
        <v>25371.62</v>
      </c>
      <c r="C23" s="91">
        <v>0</v>
      </c>
      <c r="D23" s="91">
        <v>168212</v>
      </c>
      <c r="E23" s="92">
        <v>29078.69</v>
      </c>
      <c r="F23" s="92">
        <v>0</v>
      </c>
      <c r="G23" s="92">
        <v>185051</v>
      </c>
      <c r="H23" s="91">
        <v>28702.17</v>
      </c>
      <c r="I23" s="91">
        <v>0</v>
      </c>
      <c r="J23" s="91">
        <v>240806</v>
      </c>
      <c r="K23" s="92">
        <v>29335.14</v>
      </c>
      <c r="L23" s="92">
        <v>0</v>
      </c>
      <c r="M23" s="92">
        <v>262297</v>
      </c>
      <c r="N23" s="91">
        <v>35404.5</v>
      </c>
      <c r="O23" s="91">
        <v>0</v>
      </c>
      <c r="P23" s="91">
        <v>584186</v>
      </c>
    </row>
    <row r="24" spans="1:16" s="26" customFormat="1" ht="24.95" customHeight="1" x14ac:dyDescent="0.25">
      <c r="A24" s="23" t="s">
        <v>24</v>
      </c>
      <c r="B24" s="91">
        <v>79569.899999999994</v>
      </c>
      <c r="C24" s="91">
        <v>6921</v>
      </c>
      <c r="D24" s="91">
        <v>768080</v>
      </c>
      <c r="E24" s="92">
        <v>92964.34</v>
      </c>
      <c r="F24" s="92">
        <v>7595</v>
      </c>
      <c r="G24" s="92">
        <v>910945</v>
      </c>
      <c r="H24" s="91">
        <v>100761.9</v>
      </c>
      <c r="I24" s="91">
        <v>6537</v>
      </c>
      <c r="J24" s="91">
        <v>911417</v>
      </c>
      <c r="K24" s="92">
        <v>117251.7</v>
      </c>
      <c r="L24" s="92">
        <v>6658</v>
      </c>
      <c r="M24" s="92">
        <v>1079143</v>
      </c>
      <c r="N24" s="91">
        <v>125198.39999999999</v>
      </c>
      <c r="O24" s="91">
        <v>7282</v>
      </c>
      <c r="P24" s="91">
        <v>1027650</v>
      </c>
    </row>
    <row r="25" spans="1:16" s="26" customFormat="1" ht="24.95" customHeight="1" x14ac:dyDescent="0.25">
      <c r="A25" s="23" t="s">
        <v>25</v>
      </c>
      <c r="B25" s="91">
        <v>24749.81</v>
      </c>
      <c r="C25" s="91">
        <v>0</v>
      </c>
      <c r="D25" s="91">
        <v>170268</v>
      </c>
      <c r="E25" s="92">
        <v>28684.03</v>
      </c>
      <c r="F25" s="92">
        <v>0</v>
      </c>
      <c r="G25" s="92">
        <v>280215</v>
      </c>
      <c r="H25" s="91">
        <v>27879.21</v>
      </c>
      <c r="I25" s="91">
        <v>0</v>
      </c>
      <c r="J25" s="91">
        <v>296938</v>
      </c>
      <c r="K25" s="92">
        <v>27127.47</v>
      </c>
      <c r="L25" s="92">
        <v>0</v>
      </c>
      <c r="M25" s="92">
        <v>262540</v>
      </c>
      <c r="N25" s="91">
        <v>31275.48</v>
      </c>
      <c r="O25" s="91">
        <v>0</v>
      </c>
      <c r="P25" s="91">
        <v>293711</v>
      </c>
    </row>
    <row r="26" spans="1:16" s="26" customFormat="1" ht="24.95" customHeight="1" x14ac:dyDescent="0.25">
      <c r="A26" s="23" t="s">
        <v>26</v>
      </c>
      <c r="B26" s="91">
        <v>13121.02</v>
      </c>
      <c r="C26" s="91">
        <v>0</v>
      </c>
      <c r="D26" s="91">
        <v>383945</v>
      </c>
      <c r="E26" s="92">
        <v>17935.07</v>
      </c>
      <c r="F26" s="92">
        <v>0</v>
      </c>
      <c r="G26" s="92">
        <v>495235</v>
      </c>
      <c r="H26" s="91">
        <v>20404.330000000002</v>
      </c>
      <c r="I26" s="91">
        <v>0</v>
      </c>
      <c r="J26" s="91">
        <v>474840</v>
      </c>
      <c r="K26" s="92">
        <v>35400.81</v>
      </c>
      <c r="L26" s="92">
        <v>0</v>
      </c>
      <c r="M26" s="92">
        <v>675541</v>
      </c>
      <c r="N26" s="91">
        <v>30512.12</v>
      </c>
      <c r="O26" s="91">
        <v>0</v>
      </c>
      <c r="P26" s="91">
        <v>505448</v>
      </c>
    </row>
    <row r="27" spans="1:16" s="26" customFormat="1" ht="24.95" customHeight="1" x14ac:dyDescent="0.25">
      <c r="A27" s="14"/>
      <c r="B27" s="10"/>
      <c r="C27" s="10"/>
      <c r="D27" s="10"/>
      <c r="E27" s="11"/>
      <c r="F27" s="11"/>
      <c r="G27" s="11"/>
      <c r="H27" s="10"/>
      <c r="I27" s="10"/>
      <c r="J27" s="10"/>
      <c r="K27" s="11"/>
      <c r="L27" s="11"/>
      <c r="M27" s="11"/>
      <c r="N27" s="10"/>
      <c r="O27" s="10"/>
      <c r="P27" s="10"/>
    </row>
    <row r="28" spans="1:16" s="26" customFormat="1" ht="24.95" customHeight="1" x14ac:dyDescent="0.25">
      <c r="A28" s="44" t="s">
        <v>27</v>
      </c>
      <c r="B28" s="10"/>
      <c r="C28" s="10"/>
      <c r="D28" s="10"/>
      <c r="E28" s="11"/>
      <c r="F28" s="11"/>
      <c r="G28" s="11"/>
      <c r="H28" s="10"/>
      <c r="I28" s="10"/>
      <c r="J28" s="10"/>
      <c r="K28" s="11"/>
      <c r="L28" s="11"/>
      <c r="M28" s="11"/>
      <c r="N28" s="10"/>
      <c r="O28" s="10"/>
      <c r="P28" s="10"/>
    </row>
    <row r="29" spans="1:16" s="26" customFormat="1" ht="24.95" customHeight="1" x14ac:dyDescent="0.25">
      <c r="A29" s="93" t="s">
        <v>28</v>
      </c>
      <c r="B29" s="91">
        <v>2019.155</v>
      </c>
      <c r="C29" s="91">
        <v>0</v>
      </c>
      <c r="D29" s="91">
        <v>13180</v>
      </c>
      <c r="E29" s="92">
        <v>2745.7240000000002</v>
      </c>
      <c r="F29" s="92">
        <v>0</v>
      </c>
      <c r="G29" s="92">
        <v>17945</v>
      </c>
      <c r="H29" s="91">
        <v>4172.3100000000004</v>
      </c>
      <c r="I29" s="91">
        <v>17</v>
      </c>
      <c r="J29" s="91">
        <v>27274</v>
      </c>
      <c r="K29" s="92">
        <v>5694.4830000000002</v>
      </c>
      <c r="L29" s="92">
        <v>8</v>
      </c>
      <c r="M29" s="92">
        <v>43086</v>
      </c>
      <c r="N29" s="91">
        <v>6493.9660000000003</v>
      </c>
      <c r="O29" s="91">
        <v>0</v>
      </c>
      <c r="P29" s="91">
        <v>50728</v>
      </c>
    </row>
    <row r="30" spans="1:16" s="26" customFormat="1" ht="24.95" customHeight="1" x14ac:dyDescent="0.25">
      <c r="A30" s="93" t="s">
        <v>29</v>
      </c>
      <c r="B30" s="91">
        <v>251.05170000000001</v>
      </c>
      <c r="C30" s="91">
        <v>0</v>
      </c>
      <c r="D30" s="91">
        <v>4541</v>
      </c>
      <c r="E30" s="92">
        <v>422.46550000000002</v>
      </c>
      <c r="F30" s="92">
        <v>0</v>
      </c>
      <c r="G30" s="92">
        <v>7149</v>
      </c>
      <c r="H30" s="91">
        <v>423.5172</v>
      </c>
      <c r="I30" s="91">
        <v>0</v>
      </c>
      <c r="J30" s="91">
        <v>7081</v>
      </c>
      <c r="K30" s="92">
        <v>776.44830000000002</v>
      </c>
      <c r="L30" s="92">
        <v>0</v>
      </c>
      <c r="M30" s="92">
        <v>23827</v>
      </c>
      <c r="N30" s="91">
        <v>1290.4659999999999</v>
      </c>
      <c r="O30" s="91">
        <v>0</v>
      </c>
      <c r="P30" s="91">
        <v>35980</v>
      </c>
    </row>
    <row r="31" spans="1:16" s="27" customFormat="1" ht="24.95" customHeight="1" x14ac:dyDescent="0.25">
      <c r="A31" s="93" t="s">
        <v>30</v>
      </c>
      <c r="B31" s="91">
        <v>1412.9480000000001</v>
      </c>
      <c r="C31" s="91">
        <v>0</v>
      </c>
      <c r="D31" s="91">
        <v>17585</v>
      </c>
      <c r="E31" s="92">
        <v>1847.431</v>
      </c>
      <c r="F31" s="92">
        <v>0</v>
      </c>
      <c r="G31" s="92">
        <v>24408</v>
      </c>
      <c r="H31" s="91">
        <v>2320.4659999999999</v>
      </c>
      <c r="I31" s="91">
        <v>1</v>
      </c>
      <c r="J31" s="91">
        <v>26081</v>
      </c>
      <c r="K31" s="92">
        <v>6507.6210000000001</v>
      </c>
      <c r="L31" s="92">
        <v>0</v>
      </c>
      <c r="M31" s="92">
        <v>102827</v>
      </c>
      <c r="N31" s="91">
        <v>12821.91</v>
      </c>
      <c r="O31" s="91">
        <v>0</v>
      </c>
      <c r="P31" s="91">
        <v>228618</v>
      </c>
    </row>
    <row r="32" spans="1:16" s="27" customFormat="1" ht="24.95" customHeight="1" x14ac:dyDescent="0.25">
      <c r="A32" s="1"/>
      <c r="B32" s="94"/>
      <c r="C32" s="94"/>
      <c r="D32" s="94"/>
      <c r="E32" s="95"/>
      <c r="F32" s="96"/>
      <c r="G32" s="96"/>
      <c r="H32" s="97"/>
      <c r="I32" s="97"/>
      <c r="J32" s="97"/>
      <c r="K32" s="96"/>
      <c r="L32" s="96"/>
      <c r="M32" s="96"/>
      <c r="N32" s="97"/>
      <c r="O32" s="97"/>
      <c r="P32" s="97"/>
    </row>
    <row r="33" spans="1:16" s="27" customFormat="1" ht="24.95" customHeight="1" x14ac:dyDescent="0.25">
      <c r="A33" s="44" t="s">
        <v>41</v>
      </c>
      <c r="B33" s="98"/>
      <c r="C33" s="98"/>
      <c r="D33" s="98"/>
      <c r="E33" s="96"/>
      <c r="F33" s="96"/>
      <c r="G33" s="96"/>
      <c r="H33" s="97"/>
      <c r="I33" s="97"/>
      <c r="J33" s="97"/>
      <c r="K33" s="96"/>
      <c r="L33" s="96"/>
      <c r="M33" s="96"/>
      <c r="N33" s="97"/>
      <c r="O33" s="97"/>
      <c r="P33" s="97"/>
    </row>
    <row r="34" spans="1:16" s="27" customFormat="1" ht="24.95" customHeight="1" x14ac:dyDescent="0.25">
      <c r="A34" s="23" t="s">
        <v>42</v>
      </c>
      <c r="B34" s="64">
        <v>6.5962859999999998E-2</v>
      </c>
      <c r="C34" s="64">
        <v>4.8807570000000002E-2</v>
      </c>
      <c r="D34" s="64">
        <v>9.3079529999999994E-2</v>
      </c>
      <c r="E34" s="63">
        <v>7.1893799999999994E-2</v>
      </c>
      <c r="F34" s="63">
        <v>5.3515269999999997E-2</v>
      </c>
      <c r="G34" s="63">
        <v>9.6098920000000004E-2</v>
      </c>
      <c r="H34" s="64">
        <v>7.4154330000000004E-2</v>
      </c>
      <c r="I34" s="64">
        <v>4.9783540000000001E-2</v>
      </c>
      <c r="J34" s="64">
        <v>9.3054819999999996E-2</v>
      </c>
      <c r="K34" s="63">
        <v>6.6233239999999999E-2</v>
      </c>
      <c r="L34" s="63">
        <v>4.7722979999999998E-2</v>
      </c>
      <c r="M34" s="63">
        <v>8.431922E-2</v>
      </c>
      <c r="N34" s="64">
        <v>5.896262E-2</v>
      </c>
      <c r="O34" s="64">
        <v>4.3622820000000007E-2</v>
      </c>
      <c r="P34" s="64">
        <v>7.3546449999999999E-2</v>
      </c>
    </row>
    <row r="35" spans="1:16" s="27" customFormat="1" ht="24.95" customHeight="1" x14ac:dyDescent="0.25">
      <c r="A35" s="23" t="s">
        <v>43</v>
      </c>
      <c r="B35" s="64">
        <v>1.9724820000000001E-2</v>
      </c>
      <c r="C35" s="64">
        <v>8.9918380000000003E-3</v>
      </c>
      <c r="D35" s="64">
        <v>3.5272820000000003E-2</v>
      </c>
      <c r="E35" s="63">
        <v>2.7344849999999997E-2</v>
      </c>
      <c r="F35" s="63">
        <v>1.284181E-2</v>
      </c>
      <c r="G35" s="63">
        <v>4.219527E-2</v>
      </c>
      <c r="H35" s="64">
        <v>3.1363729999999999E-2</v>
      </c>
      <c r="I35" s="64">
        <v>1.6537820000000002E-2</v>
      </c>
      <c r="J35" s="64">
        <v>4.6613110000000006E-2</v>
      </c>
      <c r="K35" s="63">
        <v>2.5963409999999999E-2</v>
      </c>
      <c r="L35" s="63">
        <v>1.20558E-2</v>
      </c>
      <c r="M35" s="63">
        <v>4.2291019999999999E-2</v>
      </c>
      <c r="N35" s="64">
        <v>1.9161330000000001E-2</v>
      </c>
      <c r="O35" s="64">
        <v>3.618717E-3</v>
      </c>
      <c r="P35" s="64">
        <v>3.6669279999999999E-2</v>
      </c>
    </row>
    <row r="36" spans="1:16" s="27" customFormat="1" ht="24.95" customHeight="1" x14ac:dyDescent="0.25">
      <c r="A36" s="23" t="s">
        <v>44</v>
      </c>
      <c r="B36" s="64">
        <v>4.6238029999999999E-2</v>
      </c>
      <c r="C36" s="64">
        <v>3.1304789999999999E-2</v>
      </c>
      <c r="D36" s="64">
        <v>6.2484209999999998E-2</v>
      </c>
      <c r="E36" s="63">
        <v>4.4548959999999999E-2</v>
      </c>
      <c r="F36" s="63">
        <v>2.5934450000000001E-2</v>
      </c>
      <c r="G36" s="63">
        <v>6.6611260000000005E-2</v>
      </c>
      <c r="H36" s="64">
        <v>4.2790600000000005E-2</v>
      </c>
      <c r="I36" s="64">
        <v>2.3297740000000001E-2</v>
      </c>
      <c r="J36" s="64">
        <v>6.0291709999999998E-2</v>
      </c>
      <c r="K36" s="63">
        <v>4.0269830000000006E-2</v>
      </c>
      <c r="L36" s="63">
        <v>2.1344059999999998E-2</v>
      </c>
      <c r="M36" s="63">
        <v>5.369695E-2</v>
      </c>
      <c r="N36" s="64">
        <v>3.9801289999999996E-2</v>
      </c>
      <c r="O36" s="64">
        <v>2.1085410000000002E-2</v>
      </c>
      <c r="P36" s="64">
        <v>5.2085689999999997E-2</v>
      </c>
    </row>
    <row r="37" spans="1:16" s="27" customFormat="1" ht="24.95" customHeight="1" x14ac:dyDescent="0.25">
      <c r="A37" s="23" t="s">
        <v>45</v>
      </c>
      <c r="B37" s="64">
        <v>1.3184599999999999E-2</v>
      </c>
      <c r="C37" s="64">
        <v>1.4372879999999999E-3</v>
      </c>
      <c r="D37" s="64">
        <v>3.4914550000000003E-2</v>
      </c>
      <c r="E37" s="63">
        <v>1.2868999999999998E-2</v>
      </c>
      <c r="F37" s="63">
        <v>1.3394510000000002E-3</v>
      </c>
      <c r="G37" s="63">
        <v>5.4951879999999995E-2</v>
      </c>
      <c r="H37" s="64">
        <v>1.2298720000000001E-2</v>
      </c>
      <c r="I37" s="64">
        <v>9.9299999999999996E-4</v>
      </c>
      <c r="J37" s="64">
        <v>4.0788469999999993E-2</v>
      </c>
      <c r="K37" s="63">
        <v>1.1757210000000001E-2</v>
      </c>
      <c r="L37" s="63">
        <v>-2.6800000000000001E-4</v>
      </c>
      <c r="M37" s="63">
        <v>3.5662569999999998E-2</v>
      </c>
      <c r="N37" s="64">
        <v>1.3117829999999999E-2</v>
      </c>
      <c r="O37" s="64">
        <v>1.36E-4</v>
      </c>
      <c r="P37" s="64">
        <v>9.0589329999999996E-2</v>
      </c>
    </row>
    <row r="38" spans="1:16" s="27" customFormat="1" ht="24.95" customHeight="1" x14ac:dyDescent="0.25">
      <c r="A38" s="23" t="s">
        <v>46</v>
      </c>
      <c r="B38" s="64">
        <v>4.7304779999999998E-2</v>
      </c>
      <c r="C38" s="64">
        <v>2.0267509999999999E-2</v>
      </c>
      <c r="D38" s="64">
        <v>9.8075910000000002E-2</v>
      </c>
      <c r="E38" s="63">
        <v>4.5053889999999999E-2</v>
      </c>
      <c r="F38" s="63">
        <v>2.1010640000000001E-2</v>
      </c>
      <c r="G38" s="63">
        <v>8.093525E-2</v>
      </c>
      <c r="H38" s="64">
        <v>4.4982009999999996E-2</v>
      </c>
      <c r="I38" s="64">
        <v>2.0431629999999999E-2</v>
      </c>
      <c r="J38" s="64">
        <v>9.432328999999999E-2</v>
      </c>
      <c r="K38" s="63">
        <v>4.4667230000000002E-2</v>
      </c>
      <c r="L38" s="63">
        <v>1.8833409999999998E-2</v>
      </c>
      <c r="M38" s="63">
        <v>9.5108159999999997E-2</v>
      </c>
      <c r="N38" s="64">
        <v>4.3912920000000001E-2</v>
      </c>
      <c r="O38" s="64">
        <v>1.570276E-2</v>
      </c>
      <c r="P38" s="64">
        <v>8.8699139999999996E-2</v>
      </c>
    </row>
    <row r="39" spans="1:16" s="27" customFormat="1" ht="24.95" customHeight="1" x14ac:dyDescent="0.25">
      <c r="A39" s="23" t="s">
        <v>47</v>
      </c>
      <c r="B39" s="64">
        <v>7.4727560000000005E-3</v>
      </c>
      <c r="C39" s="64">
        <v>-3.0566800000000002E-2</v>
      </c>
      <c r="D39" s="64">
        <v>2.928648E-2</v>
      </c>
      <c r="E39" s="63">
        <v>7.1238539999999998E-3</v>
      </c>
      <c r="F39" s="63">
        <v>-2.8967320000000001E-2</v>
      </c>
      <c r="G39" s="63">
        <v>3.1158990000000001E-2</v>
      </c>
      <c r="H39" s="64">
        <v>5.0255079999999997E-3</v>
      </c>
      <c r="I39" s="64">
        <v>-3.840002E-2</v>
      </c>
      <c r="J39" s="64">
        <v>2.147978E-2</v>
      </c>
      <c r="K39" s="63">
        <v>-8.8331099999999991E-4</v>
      </c>
      <c r="L39" s="63">
        <v>-5.0716210000000005E-2</v>
      </c>
      <c r="M39" s="63">
        <v>2.132943E-2</v>
      </c>
      <c r="N39" s="64">
        <v>-4.8749600000000002E-3</v>
      </c>
      <c r="O39" s="64">
        <v>-6.4551269999999994E-2</v>
      </c>
      <c r="P39" s="64">
        <v>3.816932E-2</v>
      </c>
    </row>
    <row r="40" spans="1:16" s="27" customFormat="1" ht="24.95" customHeight="1" x14ac:dyDescent="0.25">
      <c r="A40" s="23" t="s">
        <v>48</v>
      </c>
      <c r="B40" s="64">
        <v>7.4631489999999997E-3</v>
      </c>
      <c r="C40" s="64">
        <v>-3.0566800000000002E-2</v>
      </c>
      <c r="D40" s="64">
        <v>2.9257789999999999E-2</v>
      </c>
      <c r="E40" s="63">
        <v>7.0571150000000001E-3</v>
      </c>
      <c r="F40" s="63">
        <v>-2.8967320000000001E-2</v>
      </c>
      <c r="G40" s="63">
        <v>3.1158990000000001E-2</v>
      </c>
      <c r="H40" s="64">
        <v>5.0046020000000004E-3</v>
      </c>
      <c r="I40" s="64">
        <v>-3.840002E-2</v>
      </c>
      <c r="J40" s="64">
        <v>2.147978E-2</v>
      </c>
      <c r="K40" s="63">
        <v>-1.8692000000000001E-3</v>
      </c>
      <c r="L40" s="63">
        <v>-5.0716210000000005E-2</v>
      </c>
      <c r="M40" s="63">
        <v>2.132943E-2</v>
      </c>
      <c r="N40" s="64">
        <v>-4.3168010000000003E-3</v>
      </c>
      <c r="O40" s="64">
        <v>-6.4551269999999994E-2</v>
      </c>
      <c r="P40" s="64">
        <v>3.816932E-2</v>
      </c>
    </row>
    <row r="41" spans="1:16" s="27" customFormat="1" ht="24.95" customHeight="1" x14ac:dyDescent="0.25">
      <c r="A41" s="23" t="s">
        <v>49</v>
      </c>
      <c r="B41" s="64">
        <v>9.3666760000000009E-3</v>
      </c>
      <c r="C41" s="64">
        <v>-3.0566800000000002E-2</v>
      </c>
      <c r="D41" s="64">
        <v>3.0444280000000001E-2</v>
      </c>
      <c r="E41" s="63">
        <v>8.99843E-3</v>
      </c>
      <c r="F41" s="63">
        <v>-2.8967320000000001E-2</v>
      </c>
      <c r="G41" s="63">
        <v>5.2480580000000006E-2</v>
      </c>
      <c r="H41" s="64">
        <v>6.5234849999999999E-3</v>
      </c>
      <c r="I41" s="64">
        <v>-3.840002E-2</v>
      </c>
      <c r="J41" s="64">
        <v>2.4583689999999998E-2</v>
      </c>
      <c r="K41" s="63">
        <v>-2.518396E-3</v>
      </c>
      <c r="L41" s="63">
        <v>-7.5710029999999998E-2</v>
      </c>
      <c r="M41" s="63">
        <v>2.4449060000000002E-2</v>
      </c>
      <c r="N41" s="64">
        <v>-5.0194919999999995E-3</v>
      </c>
      <c r="O41" s="64">
        <v>-6.0411590000000001E-2</v>
      </c>
      <c r="P41" s="64">
        <v>3.8282129999999998E-2</v>
      </c>
    </row>
    <row r="42" spans="1:16" s="27" customFormat="1" ht="24.95" customHeight="1" x14ac:dyDescent="0.25">
      <c r="A42" s="23" t="s">
        <v>50</v>
      </c>
      <c r="B42" s="64">
        <v>0.24614249999999999</v>
      </c>
      <c r="C42" s="64">
        <v>-0.2261273</v>
      </c>
      <c r="D42" s="64">
        <v>1.038462</v>
      </c>
      <c r="E42" s="63">
        <v>0.31020540000000002</v>
      </c>
      <c r="F42" s="63">
        <v>0</v>
      </c>
      <c r="G42" s="63">
        <v>1.481481</v>
      </c>
      <c r="H42" s="64">
        <v>0.31461610000000001</v>
      </c>
      <c r="I42" s="64">
        <v>0</v>
      </c>
      <c r="J42" s="64">
        <v>1.868142</v>
      </c>
      <c r="K42" s="63">
        <v>-9.536567E-2</v>
      </c>
      <c r="L42" s="63">
        <v>-18.431370000000001</v>
      </c>
      <c r="M42" s="63">
        <v>2.9880770000000001</v>
      </c>
      <c r="N42" s="64">
        <v>0.46381259999999996</v>
      </c>
      <c r="O42" s="64">
        <v>-2.6627910000000004</v>
      </c>
      <c r="P42" s="64">
        <v>8.375</v>
      </c>
    </row>
    <row r="43" spans="1:16" s="27" customFormat="1" ht="24.95" customHeight="1" x14ac:dyDescent="0.25">
      <c r="A43" s="23" t="s">
        <v>52</v>
      </c>
      <c r="B43" s="64">
        <v>1.266134E-2</v>
      </c>
      <c r="C43" s="64">
        <v>0</v>
      </c>
      <c r="D43" s="64">
        <v>7.4968460000000001E-2</v>
      </c>
      <c r="E43" s="63">
        <v>1.5711960000000001E-2</v>
      </c>
      <c r="F43" s="63">
        <v>0</v>
      </c>
      <c r="G43" s="63">
        <v>8.1954360000000004E-2</v>
      </c>
      <c r="H43" s="64">
        <v>2.0970599999999999E-2</v>
      </c>
      <c r="I43" s="64">
        <v>6.4400000000000007E-5</v>
      </c>
      <c r="J43" s="64">
        <v>8.484477E-2</v>
      </c>
      <c r="K43" s="63">
        <v>3.3838420000000001E-2</v>
      </c>
      <c r="L43" s="63">
        <v>0</v>
      </c>
      <c r="M43" s="63">
        <v>0.1596774</v>
      </c>
      <c r="N43" s="64">
        <v>4.7908980000000004E-2</v>
      </c>
      <c r="O43" s="64">
        <v>4.2820860000000001E-3</v>
      </c>
      <c r="P43" s="64">
        <v>0.27562599999999998</v>
      </c>
    </row>
    <row r="44" spans="1:16" s="27" customFormat="1" ht="24.95" customHeight="1" x14ac:dyDescent="0.25">
      <c r="A44" s="23" t="s">
        <v>54</v>
      </c>
      <c r="B44" s="64">
        <v>9.83763E-2</v>
      </c>
      <c r="C44" s="64">
        <v>5.7199649999999998E-2</v>
      </c>
      <c r="D44" s="64">
        <v>0.2014811</v>
      </c>
      <c r="E44" s="63">
        <v>0.1002846</v>
      </c>
      <c r="F44" s="63">
        <v>6.1385629999999997E-2</v>
      </c>
      <c r="G44" s="63">
        <v>0.27668530000000002</v>
      </c>
      <c r="H44" s="64">
        <v>9.667663E-2</v>
      </c>
      <c r="I44" s="64">
        <v>6.0360499999999997E-2</v>
      </c>
      <c r="J44" s="64">
        <v>0.22502730000000001</v>
      </c>
      <c r="K44" s="63">
        <v>9.0315149999999997E-2</v>
      </c>
      <c r="L44" s="63">
        <v>5.0465259999999998E-2</v>
      </c>
      <c r="M44" s="63">
        <v>0.15340709999999999</v>
      </c>
      <c r="N44" s="64">
        <v>8.7257899999999999E-2</v>
      </c>
      <c r="O44" s="64">
        <v>2.9416189999999998E-2</v>
      </c>
      <c r="P44" s="64">
        <v>0.14636179999999999</v>
      </c>
    </row>
    <row r="45" spans="1:16" s="27" customFormat="1" ht="24.95" customHeight="1" x14ac:dyDescent="0.25">
      <c r="A45" s="23" t="s">
        <v>55</v>
      </c>
      <c r="B45" s="64">
        <v>0.1459212</v>
      </c>
      <c r="C45" s="64">
        <v>7.7862559999999997E-2</v>
      </c>
      <c r="D45" s="64">
        <v>0.34071129999999999</v>
      </c>
      <c r="E45" s="63">
        <v>0.1479268</v>
      </c>
      <c r="F45" s="63">
        <v>7.7409190000000003E-2</v>
      </c>
      <c r="G45" s="63">
        <v>0.47288609999999998</v>
      </c>
      <c r="H45" s="64">
        <v>0.13755809999999999</v>
      </c>
      <c r="I45" s="64">
        <v>7.3750780000000002E-2</v>
      </c>
      <c r="J45" s="64">
        <v>0.3407946</v>
      </c>
      <c r="K45" s="63">
        <v>0.1265375</v>
      </c>
      <c r="L45" s="63">
        <v>5.7989480000000003E-2</v>
      </c>
      <c r="M45" s="63">
        <v>0.3015082</v>
      </c>
      <c r="N45" s="64">
        <v>0.1263918</v>
      </c>
      <c r="O45" s="64">
        <v>3.9253429999999999E-2</v>
      </c>
      <c r="P45" s="64">
        <v>0.27061839999999998</v>
      </c>
    </row>
    <row r="46" spans="1:16" s="27" customFormat="1" ht="24.95" customHeight="1" thickBot="1" x14ac:dyDescent="0.3">
      <c r="A46" s="99" t="s">
        <v>56</v>
      </c>
      <c r="B46" s="100">
        <v>0.15696289999999999</v>
      </c>
      <c r="C46" s="100">
        <v>8.9205099999999996E-2</v>
      </c>
      <c r="D46" s="100">
        <v>0.34860930000000001</v>
      </c>
      <c r="E46" s="101">
        <v>0.1587876</v>
      </c>
      <c r="F46" s="101">
        <v>8.8237430000000006E-2</v>
      </c>
      <c r="G46" s="101">
        <v>0.48560619999999999</v>
      </c>
      <c r="H46" s="100">
        <v>0.14872730000000001</v>
      </c>
      <c r="I46" s="100">
        <v>8.6309789999999997E-2</v>
      </c>
      <c r="J46" s="100">
        <v>0.35355720000000002</v>
      </c>
      <c r="K46" s="101">
        <v>0.1382487</v>
      </c>
      <c r="L46" s="101">
        <v>7.0644929999999995E-2</v>
      </c>
      <c r="M46" s="101">
        <v>0.31422159999999999</v>
      </c>
      <c r="N46" s="100">
        <v>0.13870650000000001</v>
      </c>
      <c r="O46" s="100">
        <v>5.1991959999999997E-2</v>
      </c>
      <c r="P46" s="100">
        <v>0.28330660000000002</v>
      </c>
    </row>
    <row r="47" spans="1:16" s="27" customFormat="1" ht="18" x14ac:dyDescent="0.25">
      <c r="A47" s="1"/>
      <c r="B47" s="28"/>
      <c r="C47" s="28"/>
      <c r="D47" s="28"/>
      <c r="E47" s="29"/>
      <c r="F47" s="29"/>
      <c r="G47" s="29"/>
      <c r="H47" s="29"/>
      <c r="I47" s="29"/>
      <c r="J47" s="29"/>
      <c r="K47" s="29"/>
      <c r="L47" s="29"/>
      <c r="M47" s="29"/>
      <c r="N47" s="29"/>
      <c r="O47" s="29"/>
      <c r="P47" s="29"/>
    </row>
    <row r="48" spans="1:16" s="27" customFormat="1" ht="18" x14ac:dyDescent="0.25">
      <c r="A48" s="32" t="s">
        <v>67</v>
      </c>
      <c r="B48" s="30"/>
      <c r="C48" s="30"/>
      <c r="D48" s="30"/>
    </row>
    <row r="49" spans="1:4" s="29" customFormat="1" ht="18" x14ac:dyDescent="0.25">
      <c r="A49" s="32"/>
      <c r="B49" s="28"/>
      <c r="C49" s="28"/>
      <c r="D49" s="28"/>
    </row>
    <row r="50" spans="1:4" s="52" customFormat="1" ht="18" x14ac:dyDescent="0.25">
      <c r="A50" s="13" t="s">
        <v>100</v>
      </c>
      <c r="B50" s="56"/>
      <c r="C50" s="56"/>
      <c r="D50" s="56"/>
    </row>
    <row r="51" spans="1:4" s="52" customFormat="1" ht="18" x14ac:dyDescent="0.25">
      <c r="B51" s="56"/>
      <c r="C51" s="56"/>
      <c r="D51" s="56"/>
    </row>
    <row r="52" spans="1:4" s="14" customFormat="1" ht="18" x14ac:dyDescent="0.25">
      <c r="A52" s="14" t="s">
        <v>77</v>
      </c>
      <c r="B52" s="57"/>
      <c r="C52" s="57"/>
      <c r="D52" s="57"/>
    </row>
    <row r="53" spans="1:4" s="14" customFormat="1" ht="18" x14ac:dyDescent="0.25">
      <c r="B53" s="57"/>
      <c r="C53" s="57"/>
      <c r="D53" s="57"/>
    </row>
    <row r="54" spans="1:4" s="14" customFormat="1" ht="18" x14ac:dyDescent="0.25">
      <c r="A54" s="14" t="s">
        <v>78</v>
      </c>
      <c r="B54" s="43"/>
      <c r="C54" s="43"/>
      <c r="D54" s="43"/>
    </row>
    <row r="55" spans="1:4" s="14" customFormat="1" ht="18" x14ac:dyDescent="0.25">
      <c r="A55" s="52"/>
      <c r="B55" s="43"/>
      <c r="C55" s="43"/>
      <c r="D55" s="43"/>
    </row>
    <row r="56" spans="1:4" s="14" customFormat="1" ht="18" x14ac:dyDescent="0.25">
      <c r="A56" s="15" t="s">
        <v>68</v>
      </c>
      <c r="B56" s="43"/>
      <c r="C56" s="43"/>
      <c r="D56" s="43"/>
    </row>
    <row r="57" spans="1:4" s="14" customFormat="1" ht="24.95" customHeight="1" x14ac:dyDescent="0.25">
      <c r="A57" s="53" t="s">
        <v>101</v>
      </c>
      <c r="B57" s="43"/>
      <c r="C57" s="43"/>
      <c r="D57" s="43"/>
    </row>
    <row r="58" spans="1:4" s="14" customFormat="1" ht="24.95" customHeight="1" x14ac:dyDescent="0.25">
      <c r="A58" s="53" t="s">
        <v>102</v>
      </c>
      <c r="B58" s="43"/>
      <c r="C58" s="43"/>
      <c r="D58" s="43"/>
    </row>
    <row r="59" spans="1:4" s="14" customFormat="1" ht="24.95" customHeight="1" x14ac:dyDescent="0.25">
      <c r="A59" s="53" t="s">
        <v>103</v>
      </c>
      <c r="B59" s="43"/>
      <c r="C59" s="43"/>
      <c r="D59" s="43"/>
    </row>
    <row r="60" spans="1:4" s="14" customFormat="1" ht="24.95" customHeight="1" x14ac:dyDescent="0.25">
      <c r="A60" s="53" t="s">
        <v>104</v>
      </c>
      <c r="B60" s="43"/>
      <c r="C60" s="43"/>
      <c r="D60" s="43"/>
    </row>
    <row r="61" spans="1:4" s="14" customFormat="1" ht="24.95" customHeight="1" x14ac:dyDescent="0.25">
      <c r="A61" s="53" t="s">
        <v>105</v>
      </c>
      <c r="B61" s="43"/>
      <c r="C61" s="43"/>
      <c r="D61" s="43"/>
    </row>
    <row r="62" spans="1:4" s="14" customFormat="1" ht="24.95" customHeight="1" x14ac:dyDescent="0.25">
      <c r="A62" s="53" t="s">
        <v>106</v>
      </c>
      <c r="B62" s="43"/>
      <c r="C62" s="43"/>
      <c r="D62" s="43"/>
    </row>
    <row r="63" spans="1:4" s="14" customFormat="1" ht="24.95" customHeight="1" x14ac:dyDescent="0.25">
      <c r="A63" s="53" t="s">
        <v>107</v>
      </c>
      <c r="B63" s="43"/>
      <c r="C63" s="43"/>
      <c r="D63" s="43"/>
    </row>
    <row r="64" spans="1:4" s="14" customFormat="1" ht="24.95" customHeight="1" x14ac:dyDescent="0.25">
      <c r="A64" s="53" t="s">
        <v>108</v>
      </c>
      <c r="B64" s="58"/>
      <c r="C64" s="58"/>
      <c r="D64" s="58"/>
    </row>
    <row r="65" spans="1:4" s="14" customFormat="1" ht="24.95" customHeight="1" x14ac:dyDescent="0.25">
      <c r="A65" s="53" t="s">
        <v>117</v>
      </c>
      <c r="B65" s="57"/>
      <c r="C65" s="57"/>
      <c r="D65" s="57"/>
    </row>
    <row r="66" spans="1:4" s="14" customFormat="1" ht="24.95" customHeight="1" x14ac:dyDescent="0.25">
      <c r="A66" s="53" t="s">
        <v>118</v>
      </c>
      <c r="B66" s="59"/>
      <c r="C66" s="57"/>
      <c r="D66" s="57"/>
    </row>
    <row r="67" spans="1:4" s="14" customFormat="1" ht="24.95" customHeight="1" x14ac:dyDescent="0.25">
      <c r="A67" s="53" t="s">
        <v>109</v>
      </c>
      <c r="B67" s="43"/>
      <c r="C67" s="43"/>
      <c r="D67" s="43"/>
    </row>
    <row r="68" spans="1:4" s="14" customFormat="1" ht="24.95" customHeight="1" x14ac:dyDescent="0.25">
      <c r="A68" s="53" t="s">
        <v>110</v>
      </c>
      <c r="B68" s="43"/>
      <c r="C68" s="43"/>
      <c r="D68" s="43"/>
    </row>
    <row r="69" spans="1:4" s="14" customFormat="1" ht="24.95" customHeight="1" x14ac:dyDescent="0.25">
      <c r="A69" s="53" t="s">
        <v>111</v>
      </c>
      <c r="B69" s="43"/>
      <c r="C69" s="43"/>
      <c r="D69" s="43"/>
    </row>
    <row r="70" spans="1:4" s="14" customFormat="1" ht="24.95" customHeight="1" x14ac:dyDescent="0.25">
      <c r="A70" s="53" t="s">
        <v>112</v>
      </c>
      <c r="B70" s="43"/>
      <c r="C70" s="43"/>
      <c r="D70" s="43"/>
    </row>
    <row r="71" spans="1:4" s="14" customFormat="1" ht="24.95" customHeight="1" x14ac:dyDescent="0.25">
      <c r="A71" s="53" t="s">
        <v>66</v>
      </c>
      <c r="B71" s="43"/>
      <c r="C71" s="43"/>
      <c r="D71" s="43"/>
    </row>
    <row r="72" spans="1:4" s="14" customFormat="1" ht="24.95" customHeight="1" x14ac:dyDescent="0.25">
      <c r="A72" s="53" t="s">
        <v>119</v>
      </c>
      <c r="B72" s="43"/>
      <c r="C72" s="43"/>
      <c r="D72" s="43"/>
    </row>
    <row r="73" spans="1:4" s="14" customFormat="1" ht="24.95" customHeight="1" x14ac:dyDescent="0.25">
      <c r="A73" s="53" t="s">
        <v>120</v>
      </c>
      <c r="B73" s="43"/>
      <c r="C73" s="43"/>
      <c r="D73" s="43"/>
    </row>
    <row r="74" spans="1:4" s="14" customFormat="1" ht="24.95" customHeight="1" x14ac:dyDescent="0.25">
      <c r="A74" s="55" t="s">
        <v>121</v>
      </c>
      <c r="B74" s="43"/>
      <c r="C74" s="43"/>
      <c r="D74" s="43"/>
    </row>
    <row r="75" spans="1:4" s="14" customFormat="1" ht="24.95" customHeight="1" x14ac:dyDescent="0.25">
      <c r="A75" s="55" t="s">
        <v>122</v>
      </c>
      <c r="B75" s="43"/>
      <c r="C75" s="43"/>
      <c r="D75" s="43"/>
    </row>
    <row r="76" spans="1:4" s="14" customFormat="1" ht="24.95" customHeight="1" x14ac:dyDescent="0.25">
      <c r="A76" s="55" t="s">
        <v>113</v>
      </c>
      <c r="B76" s="43"/>
      <c r="C76" s="43"/>
      <c r="D76" s="43"/>
    </row>
    <row r="77" spans="1:4" s="14" customFormat="1" ht="24.95" customHeight="1" x14ac:dyDescent="0.25">
      <c r="A77" s="55" t="s">
        <v>114</v>
      </c>
      <c r="B77" s="43"/>
      <c r="C77" s="43"/>
      <c r="D77" s="43"/>
    </row>
    <row r="78" spans="1:4" s="14" customFormat="1" ht="24.95" customHeight="1" x14ac:dyDescent="0.25">
      <c r="A78" s="55" t="s">
        <v>115</v>
      </c>
      <c r="B78" s="43"/>
      <c r="C78" s="43"/>
      <c r="D78" s="43"/>
    </row>
    <row r="79" spans="1:4" s="14" customFormat="1" ht="24.95" customHeight="1" x14ac:dyDescent="0.25">
      <c r="A79" s="55" t="s">
        <v>116</v>
      </c>
      <c r="B79" s="43"/>
      <c r="C79" s="43"/>
      <c r="D79" s="43"/>
    </row>
    <row r="80" spans="1:4" s="14" customFormat="1" ht="24.95" customHeight="1" x14ac:dyDescent="0.25">
      <c r="A80" s="55" t="s">
        <v>123</v>
      </c>
      <c r="B80" s="43"/>
      <c r="C80" s="43"/>
      <c r="D80" s="43"/>
    </row>
    <row r="81" spans="1:4" s="14" customFormat="1" ht="24.95" customHeight="1" x14ac:dyDescent="0.25">
      <c r="A81" s="55" t="s">
        <v>124</v>
      </c>
      <c r="B81" s="43"/>
      <c r="C81" s="43"/>
      <c r="D81" s="43"/>
    </row>
    <row r="82" spans="1:4" s="14" customFormat="1" ht="24.95" customHeight="1" x14ac:dyDescent="0.25">
      <c r="A82" s="54" t="s">
        <v>125</v>
      </c>
      <c r="B82" s="43"/>
      <c r="C82" s="43"/>
      <c r="D82" s="43"/>
    </row>
    <row r="83" spans="1:4" s="14" customFormat="1" ht="24.95" customHeight="1" x14ac:dyDescent="0.25">
      <c r="A83" s="54" t="s">
        <v>126</v>
      </c>
      <c r="B83" s="43"/>
      <c r="C83" s="43"/>
      <c r="D83" s="43"/>
    </row>
    <row r="84" spans="1:4" s="14" customFormat="1" ht="24.95" customHeight="1" x14ac:dyDescent="0.25">
      <c r="A84" s="54" t="s">
        <v>127</v>
      </c>
      <c r="B84" s="43"/>
      <c r="C84" s="43"/>
      <c r="D84" s="43"/>
    </row>
    <row r="85" spans="1:4" s="14" customFormat="1" ht="24.95" customHeight="1" x14ac:dyDescent="0.25">
      <c r="A85" s="54" t="s">
        <v>128</v>
      </c>
      <c r="B85" s="43"/>
      <c r="C85" s="43"/>
      <c r="D85" s="43"/>
    </row>
    <row r="86" spans="1:4" s="14" customFormat="1" ht="24.95" customHeight="1" x14ac:dyDescent="0.25">
      <c r="A86" s="54" t="s">
        <v>129</v>
      </c>
      <c r="B86" s="43"/>
      <c r="C86" s="43"/>
      <c r="D86" s="43"/>
    </row>
    <row r="87" spans="1:4" s="14" customFormat="1" ht="24.95" customHeight="1" x14ac:dyDescent="0.25">
      <c r="A87" s="54" t="s">
        <v>130</v>
      </c>
      <c r="B87" s="43"/>
      <c r="C87" s="43"/>
      <c r="D87" s="43"/>
    </row>
    <row r="88" spans="1:4" s="14" customFormat="1" ht="24.95" customHeight="1" x14ac:dyDescent="0.25">
      <c r="A88" s="54" t="s">
        <v>131</v>
      </c>
      <c r="B88" s="43"/>
      <c r="C88" s="43"/>
      <c r="D88" s="43"/>
    </row>
    <row r="89" spans="1:4" s="14" customFormat="1" ht="24.95" customHeight="1" x14ac:dyDescent="0.25">
      <c r="A89" s="54" t="s">
        <v>152</v>
      </c>
      <c r="B89" s="43"/>
      <c r="C89" s="43"/>
      <c r="D89" s="43"/>
    </row>
    <row r="90" spans="1:4" s="14" customFormat="1" ht="24.95" customHeight="1" x14ac:dyDescent="0.25">
      <c r="A90" s="54" t="s">
        <v>153</v>
      </c>
      <c r="B90" s="43"/>
      <c r="C90" s="43"/>
      <c r="D90" s="43"/>
    </row>
    <row r="91" spans="1:4" s="14" customFormat="1" ht="24.95" customHeight="1" x14ac:dyDescent="0.25">
      <c r="A91" s="54" t="s">
        <v>154</v>
      </c>
      <c r="B91" s="43"/>
      <c r="C91" s="43"/>
      <c r="D91" s="43"/>
    </row>
    <row r="92" spans="1:4" s="14" customFormat="1" ht="24.95" customHeight="1" x14ac:dyDescent="0.25">
      <c r="A92" s="54" t="s">
        <v>155</v>
      </c>
      <c r="B92" s="43"/>
      <c r="C92" s="43"/>
      <c r="D92" s="43"/>
    </row>
    <row r="93" spans="1:4" s="14" customFormat="1" ht="24.95" customHeight="1" x14ac:dyDescent="0.25">
      <c r="A93" s="54" t="s">
        <v>156</v>
      </c>
      <c r="B93" s="43"/>
      <c r="C93" s="43"/>
      <c r="D93" s="43"/>
    </row>
    <row r="94" spans="1:4" s="14" customFormat="1" ht="24.95" customHeight="1" x14ac:dyDescent="0.25">
      <c r="A94" s="54" t="s">
        <v>157</v>
      </c>
      <c r="B94" s="43"/>
      <c r="C94" s="43"/>
      <c r="D94" s="43"/>
    </row>
    <row r="95" spans="1:4" s="14" customFormat="1" ht="24.95" customHeight="1" x14ac:dyDescent="0.25">
      <c r="A95" s="54" t="s">
        <v>158</v>
      </c>
      <c r="B95" s="43"/>
      <c r="C95" s="43"/>
      <c r="D95" s="43"/>
    </row>
    <row r="96" spans="1:4" s="14" customFormat="1" ht="24.95" customHeight="1" x14ac:dyDescent="0.25">
      <c r="A96" s="54" t="s">
        <v>159</v>
      </c>
      <c r="B96" s="43"/>
      <c r="C96" s="43"/>
      <c r="D96" s="43"/>
    </row>
    <row r="97" spans="1:4" s="14" customFormat="1" ht="24.95" customHeight="1" x14ac:dyDescent="0.25">
      <c r="A97" s="54" t="s">
        <v>160</v>
      </c>
      <c r="B97" s="43"/>
      <c r="C97" s="43"/>
      <c r="D97" s="43"/>
    </row>
    <row r="98" spans="1:4" s="14" customFormat="1" ht="24.95" customHeight="1" x14ac:dyDescent="0.25">
      <c r="A98" s="54" t="s">
        <v>161</v>
      </c>
      <c r="B98" s="43"/>
      <c r="C98" s="43"/>
      <c r="D98" s="43"/>
    </row>
    <row r="99" spans="1:4" s="14" customFormat="1" ht="24.95" customHeight="1" x14ac:dyDescent="0.25">
      <c r="A99" s="54" t="s">
        <v>162</v>
      </c>
      <c r="B99" s="43"/>
      <c r="C99" s="43"/>
      <c r="D99" s="43"/>
    </row>
    <row r="100" spans="1:4" s="14" customFormat="1" ht="24.95" customHeight="1" x14ac:dyDescent="0.25">
      <c r="A100" s="54" t="s">
        <v>163</v>
      </c>
      <c r="B100" s="43"/>
      <c r="C100" s="43"/>
      <c r="D100" s="43"/>
    </row>
    <row r="101" spans="1:4" s="14" customFormat="1" ht="24.95" customHeight="1" x14ac:dyDescent="0.25">
      <c r="A101" s="54" t="s">
        <v>164</v>
      </c>
      <c r="B101" s="43"/>
      <c r="C101" s="43"/>
      <c r="D101" s="43"/>
    </row>
    <row r="102" spans="1:4" s="14" customFormat="1" ht="24.95" customHeight="1" x14ac:dyDescent="0.25">
      <c r="A102" s="54" t="s">
        <v>165</v>
      </c>
      <c r="B102" s="43"/>
      <c r="C102" s="43"/>
      <c r="D102" s="43"/>
    </row>
    <row r="103" spans="1:4" s="14" customFormat="1" ht="24.95" customHeight="1" x14ac:dyDescent="0.25">
      <c r="A103" s="54" t="s">
        <v>166</v>
      </c>
      <c r="B103" s="43"/>
      <c r="C103" s="43"/>
      <c r="D103" s="43"/>
    </row>
    <row r="104" spans="1:4" s="14" customFormat="1" ht="24.95" customHeight="1" x14ac:dyDescent="0.25">
      <c r="A104" s="54" t="s">
        <v>167</v>
      </c>
      <c r="B104" s="43"/>
      <c r="C104" s="43"/>
      <c r="D104" s="43"/>
    </row>
    <row r="105" spans="1:4" s="14" customFormat="1" ht="24.95" customHeight="1" x14ac:dyDescent="0.25">
      <c r="A105" s="54" t="s">
        <v>168</v>
      </c>
      <c r="B105" s="43"/>
      <c r="C105" s="43"/>
      <c r="D105" s="43"/>
    </row>
    <row r="106" spans="1:4" s="14" customFormat="1" ht="18" x14ac:dyDescent="0.25">
      <c r="A106" s="52"/>
      <c r="B106" s="43"/>
      <c r="C106" s="43"/>
      <c r="D106" s="43"/>
    </row>
    <row r="107" spans="1:4" s="14" customFormat="1" ht="18" x14ac:dyDescent="0.25">
      <c r="A107" s="52"/>
      <c r="B107" s="43"/>
      <c r="C107" s="43"/>
      <c r="D107" s="43"/>
    </row>
    <row r="108" spans="1:4" s="14" customFormat="1" ht="18" x14ac:dyDescent="0.25">
      <c r="A108" s="52" t="s">
        <v>86</v>
      </c>
      <c r="B108" s="43"/>
      <c r="C108" s="43"/>
      <c r="D108" s="43"/>
    </row>
    <row r="109" spans="1:4" s="14" customFormat="1" ht="18" x14ac:dyDescent="0.25">
      <c r="B109" s="43"/>
      <c r="C109" s="43"/>
      <c r="D109" s="43"/>
    </row>
    <row r="110" spans="1:4" s="1" customFormat="1" ht="15.75" x14ac:dyDescent="0.25">
      <c r="A110" s="102"/>
      <c r="B110" s="103"/>
      <c r="C110" s="103"/>
      <c r="D110" s="103"/>
    </row>
    <row r="111" spans="1:4" s="1" customFormat="1" ht="15.75" x14ac:dyDescent="0.25">
      <c r="A111" s="102"/>
      <c r="B111" s="104"/>
      <c r="C111" s="104"/>
      <c r="D111" s="104"/>
    </row>
    <row r="112" spans="1:4" s="1" customFormat="1" ht="15.75" x14ac:dyDescent="0.25">
      <c r="A112" s="102"/>
      <c r="B112" s="104"/>
      <c r="C112" s="104"/>
      <c r="D112" s="104"/>
    </row>
    <row r="113" spans="1:4" s="1" customFormat="1" ht="18.75" x14ac:dyDescent="0.3">
      <c r="A113" s="136"/>
      <c r="B113" s="137"/>
      <c r="C113" s="137"/>
      <c r="D113" s="137"/>
    </row>
    <row r="114" spans="1:4" s="1" customFormat="1" ht="15.75" x14ac:dyDescent="0.25">
      <c r="A114" s="102"/>
      <c r="B114" s="105"/>
      <c r="C114" s="105"/>
      <c r="D114" s="105"/>
    </row>
    <row r="115" spans="1:4" s="1" customFormat="1" ht="15.75" x14ac:dyDescent="0.25">
      <c r="A115" s="102"/>
      <c r="B115" s="106"/>
      <c r="C115" s="105"/>
      <c r="D115" s="105"/>
    </row>
    <row r="116" spans="1:4" s="1" customFormat="1" ht="15.75" x14ac:dyDescent="0.25">
      <c r="A116" s="102"/>
      <c r="B116" s="103"/>
      <c r="C116" s="103"/>
      <c r="D116" s="103"/>
    </row>
    <row r="117" spans="1:4" s="1" customFormat="1" ht="15.75" x14ac:dyDescent="0.25">
      <c r="A117" s="102"/>
      <c r="B117" s="103"/>
      <c r="C117" s="103"/>
      <c r="D117" s="103"/>
    </row>
    <row r="118" spans="1:4" s="1" customFormat="1" ht="15.75" x14ac:dyDescent="0.25">
      <c r="A118" s="102"/>
      <c r="B118" s="103"/>
      <c r="C118" s="103"/>
      <c r="D118" s="103"/>
    </row>
    <row r="119" spans="1:4" s="1" customFormat="1" ht="15.75" x14ac:dyDescent="0.25">
      <c r="A119" s="102"/>
      <c r="B119" s="103"/>
      <c r="C119" s="103"/>
      <c r="D119" s="103"/>
    </row>
    <row r="120" spans="1:4" s="1" customFormat="1" ht="15.75" x14ac:dyDescent="0.25">
      <c r="A120" s="102"/>
      <c r="B120" s="103"/>
      <c r="C120" s="103"/>
      <c r="D120" s="103"/>
    </row>
    <row r="121" spans="1:4" s="1" customFormat="1" ht="15.75" x14ac:dyDescent="0.25">
      <c r="A121" s="102"/>
      <c r="B121" s="103"/>
      <c r="C121" s="103"/>
      <c r="D121" s="103"/>
    </row>
    <row r="122" spans="1:4" s="1" customFormat="1" ht="15.75" x14ac:dyDescent="0.25">
      <c r="A122" s="102"/>
      <c r="B122" s="103"/>
      <c r="C122" s="103"/>
      <c r="D122" s="103"/>
    </row>
    <row r="123" spans="1:4" s="1" customFormat="1" ht="15.75" x14ac:dyDescent="0.25">
      <c r="A123" s="102"/>
      <c r="B123" s="103"/>
      <c r="C123" s="103"/>
      <c r="D123" s="103"/>
    </row>
    <row r="124" spans="1:4" s="1" customFormat="1" ht="15.75" x14ac:dyDescent="0.25">
      <c r="A124" s="102"/>
      <c r="B124" s="103"/>
      <c r="C124" s="103"/>
      <c r="D124" s="103"/>
    </row>
    <row r="125" spans="1:4" s="1" customFormat="1" ht="15.75" x14ac:dyDescent="0.25">
      <c r="A125" s="102"/>
      <c r="B125" s="103"/>
      <c r="C125" s="103"/>
      <c r="D125" s="103"/>
    </row>
    <row r="126" spans="1:4" s="1" customFormat="1" ht="15.75" x14ac:dyDescent="0.25">
      <c r="A126" s="102"/>
      <c r="B126" s="103"/>
      <c r="C126" s="103"/>
      <c r="D126" s="103"/>
    </row>
    <row r="127" spans="1:4" s="1" customFormat="1" ht="15.75" x14ac:dyDescent="0.25">
      <c r="A127" s="102"/>
      <c r="B127" s="103"/>
      <c r="C127" s="103"/>
      <c r="D127" s="103"/>
    </row>
    <row r="128" spans="1:4" s="1" customFormat="1" ht="15.75" x14ac:dyDescent="0.25">
      <c r="A128" s="102"/>
      <c r="B128" s="103"/>
      <c r="C128" s="103"/>
      <c r="D128" s="103"/>
    </row>
    <row r="129" spans="1:4" s="1" customFormat="1" ht="15.75" x14ac:dyDescent="0.25">
      <c r="A129" s="102"/>
      <c r="B129" s="103"/>
      <c r="C129" s="103"/>
      <c r="D129" s="103"/>
    </row>
    <row r="130" spans="1:4" s="1" customFormat="1" ht="15.75" x14ac:dyDescent="0.25">
      <c r="A130" s="102"/>
      <c r="B130" s="104"/>
      <c r="C130" s="104"/>
      <c r="D130" s="104"/>
    </row>
    <row r="131" spans="1:4" s="1" customFormat="1" ht="15.75" x14ac:dyDescent="0.25">
      <c r="A131" s="102"/>
      <c r="B131" s="104"/>
      <c r="C131" s="104"/>
      <c r="D131" s="104"/>
    </row>
    <row r="132" spans="1:4" s="1" customFormat="1" ht="18.75" x14ac:dyDescent="0.3">
      <c r="A132" s="136"/>
      <c r="B132" s="137"/>
      <c r="C132" s="137"/>
      <c r="D132" s="137"/>
    </row>
    <row r="133" spans="1:4" s="1" customFormat="1" ht="15.75" x14ac:dyDescent="0.25">
      <c r="A133" s="102"/>
      <c r="B133" s="105"/>
      <c r="C133" s="105"/>
      <c r="D133" s="105"/>
    </row>
    <row r="134" spans="1:4" s="1" customFormat="1" ht="15.75" x14ac:dyDescent="0.25">
      <c r="A134" s="102"/>
      <c r="B134" s="106"/>
      <c r="C134" s="105"/>
      <c r="D134" s="105"/>
    </row>
    <row r="135" spans="1:4" s="1" customFormat="1" ht="15.75" x14ac:dyDescent="0.25">
      <c r="A135" s="102"/>
      <c r="B135" s="103"/>
      <c r="C135" s="103"/>
      <c r="D135" s="103"/>
    </row>
    <row r="136" spans="1:4" s="1" customFormat="1" ht="15.75" x14ac:dyDescent="0.25">
      <c r="A136" s="102"/>
      <c r="B136" s="103"/>
      <c r="C136" s="103"/>
      <c r="D136" s="103"/>
    </row>
    <row r="137" spans="1:4" s="1" customFormat="1" ht="15.75" x14ac:dyDescent="0.25">
      <c r="A137" s="102"/>
      <c r="B137" s="103"/>
      <c r="C137" s="103"/>
      <c r="D137" s="103"/>
    </row>
    <row r="138" spans="1:4" s="1" customFormat="1" ht="15.75" x14ac:dyDescent="0.25">
      <c r="A138" s="102"/>
      <c r="B138" s="103"/>
      <c r="C138" s="103"/>
      <c r="D138" s="103"/>
    </row>
    <row r="139" spans="1:4" s="1" customFormat="1" ht="15.75" x14ac:dyDescent="0.25">
      <c r="A139" s="102"/>
      <c r="B139" s="103"/>
      <c r="C139" s="103"/>
      <c r="D139" s="103"/>
    </row>
    <row r="140" spans="1:4" s="1" customFormat="1" ht="15.75" x14ac:dyDescent="0.25">
      <c r="A140" s="102"/>
      <c r="B140" s="103"/>
      <c r="C140" s="103"/>
      <c r="D140" s="103"/>
    </row>
    <row r="141" spans="1:4" s="1" customFormat="1" ht="15.75" x14ac:dyDescent="0.25">
      <c r="A141" s="102"/>
      <c r="B141" s="103"/>
      <c r="C141" s="103"/>
      <c r="D141" s="103"/>
    </row>
    <row r="142" spans="1:4" s="1" customFormat="1" ht="15.75" x14ac:dyDescent="0.25">
      <c r="A142" s="102"/>
      <c r="B142" s="103"/>
      <c r="C142" s="103"/>
      <c r="D142" s="103"/>
    </row>
    <row r="143" spans="1:4" s="1" customFormat="1" ht="15.75" x14ac:dyDescent="0.25">
      <c r="A143" s="102"/>
      <c r="B143" s="103"/>
      <c r="C143" s="103"/>
      <c r="D143" s="103"/>
    </row>
    <row r="144" spans="1:4" s="1" customFormat="1" ht="15.75" x14ac:dyDescent="0.25">
      <c r="A144" s="102"/>
      <c r="B144" s="103"/>
      <c r="C144" s="103"/>
      <c r="D144" s="103"/>
    </row>
    <row r="145" spans="1:4" s="1" customFormat="1" ht="15.75" x14ac:dyDescent="0.25">
      <c r="A145" s="102"/>
      <c r="B145" s="103"/>
      <c r="C145" s="103"/>
      <c r="D145" s="103"/>
    </row>
    <row r="146" spans="1:4" s="1" customFormat="1" ht="15.75" x14ac:dyDescent="0.25">
      <c r="A146" s="102"/>
      <c r="B146" s="103"/>
      <c r="C146" s="103"/>
      <c r="D146" s="103"/>
    </row>
    <row r="147" spans="1:4" s="1" customFormat="1" ht="15.75" x14ac:dyDescent="0.25">
      <c r="A147" s="102"/>
      <c r="B147" s="103"/>
      <c r="C147" s="103"/>
      <c r="D147" s="103"/>
    </row>
    <row r="148" spans="1:4" s="1" customFormat="1" ht="15.75" x14ac:dyDescent="0.25">
      <c r="A148" s="102"/>
      <c r="B148" s="103"/>
      <c r="C148" s="103"/>
      <c r="D148" s="103"/>
    </row>
  </sheetData>
  <mergeCells count="7">
    <mergeCell ref="N2:P2"/>
    <mergeCell ref="A113:D113"/>
    <mergeCell ref="A132:D132"/>
    <mergeCell ref="B2:D2"/>
    <mergeCell ref="E2:G2"/>
    <mergeCell ref="H2:J2"/>
    <mergeCell ref="K2:M2"/>
  </mergeCells>
  <printOptions horizontalCentered="1"/>
  <pageMargins left="0.25" right="0.25" top="0.75" bottom="0.75" header="0.3" footer="0.3"/>
  <pageSetup scale="41" orientation="landscape" r:id="rId1"/>
  <rowBreaks count="4" manualBreakCount="4">
    <brk id="47" max="15" man="1"/>
    <brk id="88" max="15" man="1"/>
    <brk id="109" max="16383" man="1"/>
    <brk id="15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4"/>
  <sheetViews>
    <sheetView tabSelected="1" view="pageBreakPreview" topLeftCell="A16" zoomScale="60" zoomScaleNormal="60" zoomScalePageLayoutView="50" workbookViewId="0">
      <selection activeCell="A38" sqref="A38"/>
    </sheetView>
  </sheetViews>
  <sheetFormatPr defaultRowHeight="14.25" x14ac:dyDescent="0.2"/>
  <cols>
    <col min="1" max="1" width="72.140625" style="2" customWidth="1"/>
    <col min="2" max="3" width="17.7109375" style="25" customWidth="1"/>
    <col min="4" max="4" width="19.7109375" style="25" customWidth="1"/>
    <col min="5" max="6" width="17.7109375" style="2" customWidth="1"/>
    <col min="7" max="7" width="19.7109375" style="2" customWidth="1"/>
    <col min="8" max="9" width="17.7109375" style="2" customWidth="1"/>
    <col min="10" max="10" width="19.7109375" style="2" customWidth="1"/>
    <col min="11" max="12" width="17.7109375" style="2" customWidth="1"/>
    <col min="13" max="13" width="19.7109375" style="2" customWidth="1"/>
    <col min="14" max="15" width="17.7109375" style="2" customWidth="1"/>
    <col min="16" max="16" width="19.7109375" style="2" customWidth="1"/>
    <col min="17" max="16384" width="9.140625" style="2"/>
  </cols>
  <sheetData>
    <row r="1" spans="1:18" x14ac:dyDescent="0.2">
      <c r="H1" s="33"/>
      <c r="I1" s="33"/>
      <c r="J1" s="33"/>
    </row>
    <row r="2" spans="1:18" ht="18.75" thickBot="1" x14ac:dyDescent="0.3">
      <c r="B2" s="138">
        <v>2005</v>
      </c>
      <c r="C2" s="138"/>
      <c r="D2" s="138"/>
      <c r="E2" s="138">
        <v>2006</v>
      </c>
      <c r="F2" s="138"/>
      <c r="G2" s="138"/>
      <c r="H2" s="138">
        <v>2007</v>
      </c>
      <c r="I2" s="138"/>
      <c r="J2" s="138"/>
      <c r="K2" s="135">
        <v>2008</v>
      </c>
      <c r="L2" s="135"/>
      <c r="M2" s="135"/>
      <c r="N2" s="135">
        <v>2009</v>
      </c>
      <c r="O2" s="135"/>
      <c r="P2" s="135"/>
    </row>
    <row r="3" spans="1:18" ht="18" x14ac:dyDescent="0.25">
      <c r="A3" s="42"/>
      <c r="B3" s="38" t="s">
        <v>148</v>
      </c>
      <c r="C3" s="38" t="s">
        <v>149</v>
      </c>
      <c r="D3" s="38" t="s">
        <v>150</v>
      </c>
      <c r="E3" s="39" t="s">
        <v>148</v>
      </c>
      <c r="F3" s="40" t="s">
        <v>149</v>
      </c>
      <c r="G3" s="40" t="s">
        <v>150</v>
      </c>
      <c r="H3" s="38" t="s">
        <v>148</v>
      </c>
      <c r="I3" s="38" t="s">
        <v>149</v>
      </c>
      <c r="J3" s="38" t="s">
        <v>150</v>
      </c>
      <c r="K3" s="40" t="s">
        <v>148</v>
      </c>
      <c r="L3" s="40" t="s">
        <v>149</v>
      </c>
      <c r="M3" s="40" t="s">
        <v>150</v>
      </c>
      <c r="N3" s="38" t="s">
        <v>148</v>
      </c>
      <c r="O3" s="38" t="s">
        <v>149</v>
      </c>
      <c r="P3" s="38" t="s">
        <v>150</v>
      </c>
    </row>
    <row r="4" spans="1:18" ht="18" x14ac:dyDescent="0.25">
      <c r="A4" s="16"/>
      <c r="B4" s="108" t="s">
        <v>147</v>
      </c>
      <c r="C4" s="41" t="s">
        <v>147</v>
      </c>
      <c r="D4" s="41" t="s">
        <v>147</v>
      </c>
      <c r="E4" s="109" t="s">
        <v>147</v>
      </c>
      <c r="F4" s="110" t="s">
        <v>147</v>
      </c>
      <c r="G4" s="110" t="s">
        <v>147</v>
      </c>
      <c r="H4" s="108" t="s">
        <v>147</v>
      </c>
      <c r="I4" s="41" t="s">
        <v>147</v>
      </c>
      <c r="J4" s="41" t="s">
        <v>147</v>
      </c>
      <c r="K4" s="109" t="s">
        <v>147</v>
      </c>
      <c r="L4" s="110" t="s">
        <v>147</v>
      </c>
      <c r="M4" s="110" t="s">
        <v>147</v>
      </c>
      <c r="N4" s="108" t="s">
        <v>147</v>
      </c>
      <c r="O4" s="41" t="s">
        <v>147</v>
      </c>
      <c r="P4" s="41" t="s">
        <v>147</v>
      </c>
    </row>
    <row r="5" spans="1:18" s="50" customFormat="1" ht="18" x14ac:dyDescent="0.25">
      <c r="A5" s="45" t="s">
        <v>31</v>
      </c>
      <c r="B5" s="46"/>
      <c r="C5" s="46"/>
      <c r="D5" s="46"/>
      <c r="E5" s="47"/>
      <c r="F5" s="47"/>
      <c r="G5" s="47"/>
      <c r="H5" s="48"/>
      <c r="I5" s="48"/>
      <c r="J5" s="48"/>
      <c r="K5" s="47"/>
      <c r="L5" s="47"/>
      <c r="M5" s="47"/>
      <c r="N5" s="48"/>
      <c r="O5" s="48"/>
      <c r="P5" s="48"/>
      <c r="Q5" s="49"/>
      <c r="R5" s="49"/>
    </row>
    <row r="6" spans="1:18" s="50" customFormat="1" ht="24.95" customHeight="1" x14ac:dyDescent="0.25">
      <c r="A6" s="23" t="s">
        <v>32</v>
      </c>
      <c r="B6" s="10">
        <v>7591.4309999999996</v>
      </c>
      <c r="C6" s="10">
        <v>555</v>
      </c>
      <c r="D6" s="10">
        <v>52064</v>
      </c>
      <c r="E6" s="11">
        <v>8084.9139999999998</v>
      </c>
      <c r="F6" s="11">
        <v>564</v>
      </c>
      <c r="G6" s="11">
        <v>50740</v>
      </c>
      <c r="H6" s="10">
        <v>8693.7240000000002</v>
      </c>
      <c r="I6" s="10">
        <v>404</v>
      </c>
      <c r="J6" s="10">
        <v>59286</v>
      </c>
      <c r="K6" s="11">
        <v>9207.1720000000005</v>
      </c>
      <c r="L6" s="11">
        <v>387</v>
      </c>
      <c r="M6" s="11">
        <v>66257</v>
      </c>
      <c r="N6" s="10">
        <v>9554.0339999999997</v>
      </c>
      <c r="O6" s="10">
        <v>509</v>
      </c>
      <c r="P6" s="10">
        <v>59882</v>
      </c>
      <c r="Q6" s="49"/>
      <c r="R6" s="49"/>
    </row>
    <row r="7" spans="1:18" s="50" customFormat="1" ht="24.95" customHeight="1" x14ac:dyDescent="0.25">
      <c r="A7" s="23" t="s">
        <v>33</v>
      </c>
      <c r="B7" s="10">
        <v>324.39659999999998</v>
      </c>
      <c r="C7" s="10">
        <v>-233</v>
      </c>
      <c r="D7" s="10">
        <v>3917</v>
      </c>
      <c r="E7" s="11">
        <v>363.29309999999998</v>
      </c>
      <c r="F7" s="11">
        <v>-230</v>
      </c>
      <c r="G7" s="11">
        <v>3180</v>
      </c>
      <c r="H7" s="10">
        <v>570.87929999999994</v>
      </c>
      <c r="I7" s="10">
        <v>-299</v>
      </c>
      <c r="J7" s="10">
        <v>6000</v>
      </c>
      <c r="K7" s="11">
        <v>1773.828</v>
      </c>
      <c r="L7" s="11">
        <v>-35</v>
      </c>
      <c r="M7" s="11">
        <v>23850</v>
      </c>
      <c r="N7" s="10">
        <v>4290.7240000000002</v>
      </c>
      <c r="O7" s="10">
        <v>42</v>
      </c>
      <c r="P7" s="10">
        <v>67325</v>
      </c>
      <c r="Q7" s="49"/>
      <c r="R7" s="49"/>
    </row>
    <row r="8" spans="1:18" s="50" customFormat="1" ht="24.95" customHeight="1" x14ac:dyDescent="0.25">
      <c r="A8" s="23" t="s">
        <v>34</v>
      </c>
      <c r="B8" s="10">
        <v>1932.1379999999999</v>
      </c>
      <c r="C8" s="10">
        <v>168</v>
      </c>
      <c r="D8" s="10">
        <v>12472</v>
      </c>
      <c r="E8" s="11">
        <v>1827.2929999999999</v>
      </c>
      <c r="F8" s="11">
        <v>101</v>
      </c>
      <c r="G8" s="11">
        <v>9322</v>
      </c>
      <c r="H8" s="10">
        <v>2073.4140000000002</v>
      </c>
      <c r="I8" s="10">
        <v>128</v>
      </c>
      <c r="J8" s="10">
        <v>10619</v>
      </c>
      <c r="K8" s="11">
        <v>2122.8449999999998</v>
      </c>
      <c r="L8" s="11">
        <v>-88</v>
      </c>
      <c r="M8" s="11">
        <v>12584</v>
      </c>
      <c r="N8" s="10">
        <v>2534.69</v>
      </c>
      <c r="O8" s="10">
        <v>49</v>
      </c>
      <c r="P8" s="10">
        <v>13877</v>
      </c>
      <c r="Q8" s="49"/>
      <c r="R8" s="49"/>
    </row>
    <row r="9" spans="1:18" s="50" customFormat="1" ht="24.95" customHeight="1" x14ac:dyDescent="0.25">
      <c r="A9" s="23" t="s">
        <v>35</v>
      </c>
      <c r="B9" s="10">
        <v>6791.2929999999997</v>
      </c>
      <c r="C9" s="10">
        <v>711</v>
      </c>
      <c r="D9" s="10">
        <v>35456</v>
      </c>
      <c r="E9" s="11">
        <v>7094.69</v>
      </c>
      <c r="F9" s="11">
        <v>844</v>
      </c>
      <c r="G9" s="11">
        <v>36835</v>
      </c>
      <c r="H9" s="10">
        <v>7748.2929999999997</v>
      </c>
      <c r="I9" s="10">
        <v>802</v>
      </c>
      <c r="J9" s="10">
        <v>40589</v>
      </c>
      <c r="K9" s="11">
        <v>8454.5339999999997</v>
      </c>
      <c r="L9" s="11">
        <v>881</v>
      </c>
      <c r="M9" s="11">
        <v>45619</v>
      </c>
      <c r="N9" s="10">
        <v>9529.0519999999997</v>
      </c>
      <c r="O9" s="10">
        <v>893</v>
      </c>
      <c r="P9" s="10">
        <v>67944</v>
      </c>
      <c r="Q9" s="49"/>
      <c r="R9" s="49"/>
    </row>
    <row r="10" spans="1:18" s="50" customFormat="1" ht="24.95" customHeight="1" x14ac:dyDescent="0.25">
      <c r="A10" s="23" t="s">
        <v>69</v>
      </c>
      <c r="B10" s="111">
        <v>3708.828</v>
      </c>
      <c r="C10" s="111">
        <v>370</v>
      </c>
      <c r="D10" s="111">
        <v>22708</v>
      </c>
      <c r="E10" s="112">
        <v>3843.1030000000001</v>
      </c>
      <c r="F10" s="112">
        <v>446</v>
      </c>
      <c r="G10" s="112">
        <v>22997</v>
      </c>
      <c r="H10" s="113">
        <v>4145.5860000000002</v>
      </c>
      <c r="I10" s="113">
        <v>357</v>
      </c>
      <c r="J10" s="113">
        <v>24624</v>
      </c>
      <c r="K10" s="112">
        <v>4337.5169999999998</v>
      </c>
      <c r="L10" s="112">
        <v>389</v>
      </c>
      <c r="M10" s="112">
        <v>26388</v>
      </c>
      <c r="N10" s="113">
        <v>4473.3100000000004</v>
      </c>
      <c r="O10" s="113">
        <v>358</v>
      </c>
      <c r="P10" s="113">
        <v>25722</v>
      </c>
      <c r="Q10" s="49"/>
      <c r="R10" s="49"/>
    </row>
    <row r="11" spans="1:18" s="51" customFormat="1" ht="24.95" customHeight="1" x14ac:dyDescent="0.25">
      <c r="A11" s="23" t="s">
        <v>70</v>
      </c>
      <c r="B11" s="114">
        <v>1066.8789999999999</v>
      </c>
      <c r="C11" s="114">
        <v>126</v>
      </c>
      <c r="D11" s="114">
        <v>4143</v>
      </c>
      <c r="E11" s="112">
        <v>1147.328</v>
      </c>
      <c r="F11" s="112">
        <v>131</v>
      </c>
      <c r="G11" s="112">
        <v>4507</v>
      </c>
      <c r="H11" s="113">
        <v>1238.7070000000001</v>
      </c>
      <c r="I11" s="113">
        <v>74</v>
      </c>
      <c r="J11" s="113">
        <v>5912</v>
      </c>
      <c r="K11" s="112">
        <v>1354.5340000000001</v>
      </c>
      <c r="L11" s="112">
        <v>92</v>
      </c>
      <c r="M11" s="112">
        <v>6682</v>
      </c>
      <c r="N11" s="113">
        <v>1372.828</v>
      </c>
      <c r="O11" s="113">
        <v>74</v>
      </c>
      <c r="P11" s="113">
        <v>7596</v>
      </c>
    </row>
    <row r="12" spans="1:18" s="51" customFormat="1" ht="24.95" customHeight="1" x14ac:dyDescent="0.25">
      <c r="A12" s="23" t="s">
        <v>71</v>
      </c>
      <c r="B12" s="114">
        <v>2015.586</v>
      </c>
      <c r="C12" s="114">
        <v>193</v>
      </c>
      <c r="D12" s="114">
        <v>8692</v>
      </c>
      <c r="E12" s="112">
        <v>2104.259</v>
      </c>
      <c r="F12" s="112">
        <v>212</v>
      </c>
      <c r="G12" s="112">
        <v>9432</v>
      </c>
      <c r="H12" s="113">
        <v>2364</v>
      </c>
      <c r="I12" s="113">
        <v>196</v>
      </c>
      <c r="J12" s="113">
        <v>11202</v>
      </c>
      <c r="K12" s="112">
        <v>2762.4830000000002</v>
      </c>
      <c r="L12" s="112">
        <v>255</v>
      </c>
      <c r="M12" s="112">
        <v>16189</v>
      </c>
      <c r="N12" s="113">
        <v>3682.9140000000002</v>
      </c>
      <c r="O12" s="113">
        <v>306</v>
      </c>
      <c r="P12" s="113">
        <v>37145</v>
      </c>
    </row>
    <row r="13" spans="1:18" s="50" customFormat="1" ht="24.95" customHeight="1" x14ac:dyDescent="0.25">
      <c r="A13" s="23" t="s">
        <v>36</v>
      </c>
      <c r="B13" s="10">
        <v>2407.8789999999999</v>
      </c>
      <c r="C13" s="10">
        <v>-1698</v>
      </c>
      <c r="D13" s="10">
        <v>30590</v>
      </c>
      <c r="E13" s="11">
        <v>2454.2240000000002</v>
      </c>
      <c r="F13" s="11">
        <v>-1182</v>
      </c>
      <c r="G13" s="11">
        <v>29672</v>
      </c>
      <c r="H13" s="10">
        <v>2447.9659999999999</v>
      </c>
      <c r="I13" s="10">
        <v>-2079</v>
      </c>
      <c r="J13" s="10">
        <v>35876</v>
      </c>
      <c r="K13" s="11">
        <v>1101.655</v>
      </c>
      <c r="L13" s="11">
        <v>-5667</v>
      </c>
      <c r="M13" s="11">
        <v>38717</v>
      </c>
      <c r="N13" s="10">
        <v>-1731.0519999999999</v>
      </c>
      <c r="O13" s="10">
        <v>-82448</v>
      </c>
      <c r="P13" s="10">
        <v>9586</v>
      </c>
      <c r="Q13" s="49"/>
      <c r="R13" s="49"/>
    </row>
    <row r="14" spans="1:18" s="50" customFormat="1" ht="24.95" customHeight="1" x14ac:dyDescent="0.25">
      <c r="A14" s="23" t="s">
        <v>37</v>
      </c>
      <c r="B14" s="10">
        <v>435.4828</v>
      </c>
      <c r="C14" s="10">
        <v>-1533</v>
      </c>
      <c r="D14" s="10">
        <v>6419</v>
      </c>
      <c r="E14" s="11">
        <v>443.3621</v>
      </c>
      <c r="F14" s="11">
        <v>-292</v>
      </c>
      <c r="G14" s="11">
        <v>4774</v>
      </c>
      <c r="H14" s="10">
        <v>576.27589999999998</v>
      </c>
      <c r="I14" s="10">
        <v>-737</v>
      </c>
      <c r="J14" s="10">
        <v>12434</v>
      </c>
      <c r="K14" s="11">
        <v>-164.2586</v>
      </c>
      <c r="L14" s="11">
        <v>-21334</v>
      </c>
      <c r="M14" s="11">
        <v>14098</v>
      </c>
      <c r="N14" s="10">
        <v>-506.68970000000002</v>
      </c>
      <c r="O14" s="10">
        <v>-23982</v>
      </c>
      <c r="P14" s="10">
        <v>4233</v>
      </c>
      <c r="Q14" s="49"/>
      <c r="R14" s="49"/>
    </row>
    <row r="15" spans="1:18" s="50" customFormat="1" ht="24.95" customHeight="1" x14ac:dyDescent="0.25">
      <c r="A15" s="23" t="s">
        <v>38</v>
      </c>
      <c r="B15" s="10">
        <v>1960</v>
      </c>
      <c r="C15" s="10">
        <v>-1508</v>
      </c>
      <c r="D15" s="10">
        <v>29369</v>
      </c>
      <c r="E15" s="11">
        <v>1954.5170000000001</v>
      </c>
      <c r="F15" s="11">
        <v>-1182</v>
      </c>
      <c r="G15" s="11">
        <v>28458</v>
      </c>
      <c r="H15" s="10">
        <v>1838.31</v>
      </c>
      <c r="I15" s="10">
        <v>-2079</v>
      </c>
      <c r="J15" s="10">
        <v>23734</v>
      </c>
      <c r="K15" s="11">
        <v>324.84480000000002</v>
      </c>
      <c r="L15" s="11">
        <v>-29813</v>
      </c>
      <c r="M15" s="11">
        <v>27178</v>
      </c>
      <c r="N15" s="10">
        <v>-1045.4480000000001</v>
      </c>
      <c r="O15" s="10">
        <v>-55631</v>
      </c>
      <c r="P15" s="10">
        <v>8208</v>
      </c>
      <c r="Q15" s="49"/>
      <c r="R15" s="49"/>
    </row>
    <row r="16" spans="1:18" s="50" customFormat="1" ht="24.95" customHeight="1" x14ac:dyDescent="0.25">
      <c r="A16" s="23" t="s">
        <v>39</v>
      </c>
      <c r="B16" s="10">
        <v>143.3793</v>
      </c>
      <c r="C16" s="10">
        <v>-178</v>
      </c>
      <c r="D16" s="10">
        <v>1720</v>
      </c>
      <c r="E16" s="11">
        <v>246.55170000000001</v>
      </c>
      <c r="F16" s="11">
        <v>-106</v>
      </c>
      <c r="G16" s="11">
        <v>3994</v>
      </c>
      <c r="H16" s="10">
        <v>459.94830000000002</v>
      </c>
      <c r="I16" s="10">
        <v>-58</v>
      </c>
      <c r="J16" s="10">
        <v>6840</v>
      </c>
      <c r="K16" s="11">
        <v>930.05169999999998</v>
      </c>
      <c r="L16" s="11">
        <v>-31</v>
      </c>
      <c r="M16" s="11">
        <v>8207</v>
      </c>
      <c r="N16" s="10">
        <v>3327.8620000000001</v>
      </c>
      <c r="O16" s="10">
        <v>2</v>
      </c>
      <c r="P16" s="10">
        <v>52087</v>
      </c>
      <c r="Q16" s="49"/>
      <c r="R16" s="49"/>
    </row>
    <row r="17" spans="1:18" s="50" customFormat="1" ht="24.95" customHeight="1" x14ac:dyDescent="0.25">
      <c r="A17" s="23" t="s">
        <v>40</v>
      </c>
      <c r="B17" s="10">
        <v>1049.328</v>
      </c>
      <c r="C17" s="10">
        <v>0</v>
      </c>
      <c r="D17" s="10">
        <v>26411</v>
      </c>
      <c r="E17" s="11">
        <v>1234.69</v>
      </c>
      <c r="F17" s="11">
        <v>0</v>
      </c>
      <c r="G17" s="11">
        <v>24829</v>
      </c>
      <c r="H17" s="10">
        <v>945.34479999999996</v>
      </c>
      <c r="I17" s="10">
        <v>0</v>
      </c>
      <c r="J17" s="10">
        <v>13043</v>
      </c>
      <c r="K17" s="11">
        <v>692.44830000000002</v>
      </c>
      <c r="L17" s="11">
        <v>0</v>
      </c>
      <c r="M17" s="11">
        <v>7769</v>
      </c>
      <c r="N17" s="10">
        <v>684.72410000000002</v>
      </c>
      <c r="O17" s="10">
        <v>0</v>
      </c>
      <c r="P17" s="10">
        <v>14460</v>
      </c>
      <c r="Q17" s="49"/>
      <c r="R17" s="49"/>
    </row>
    <row r="18" spans="1:18" s="51" customFormat="1" ht="15" customHeight="1" x14ac:dyDescent="0.25">
      <c r="A18" s="13"/>
      <c r="B18" s="115"/>
      <c r="C18" s="115"/>
      <c r="D18" s="115"/>
      <c r="E18" s="112"/>
      <c r="F18" s="112"/>
      <c r="G18" s="112"/>
      <c r="H18" s="113"/>
      <c r="I18" s="113"/>
      <c r="J18" s="113"/>
      <c r="K18" s="112"/>
      <c r="L18" s="112"/>
      <c r="M18" s="112"/>
      <c r="N18" s="113"/>
      <c r="O18" s="113"/>
      <c r="P18" s="113"/>
    </row>
    <row r="19" spans="1:18" s="51" customFormat="1" ht="15" customHeight="1" x14ac:dyDescent="0.25">
      <c r="A19" s="44" t="s">
        <v>9</v>
      </c>
      <c r="B19" s="115"/>
      <c r="C19" s="115"/>
      <c r="D19" s="115"/>
      <c r="E19" s="112"/>
      <c r="F19" s="112"/>
      <c r="G19" s="112"/>
      <c r="H19" s="113"/>
      <c r="I19" s="113"/>
      <c r="J19" s="113"/>
      <c r="K19" s="112"/>
      <c r="L19" s="112"/>
      <c r="M19" s="112"/>
      <c r="N19" s="113"/>
      <c r="O19" s="113"/>
      <c r="P19" s="113"/>
    </row>
    <row r="20" spans="1:18" s="51" customFormat="1" ht="24.95" customHeight="1" x14ac:dyDescent="0.25">
      <c r="A20" s="23" t="s">
        <v>10</v>
      </c>
      <c r="B20" s="78">
        <v>129261.8</v>
      </c>
      <c r="C20" s="78">
        <v>11251</v>
      </c>
      <c r="D20" s="78">
        <v>1014960</v>
      </c>
      <c r="E20" s="76">
        <v>149366.79999999999</v>
      </c>
      <c r="F20" s="76">
        <v>9684</v>
      </c>
      <c r="G20" s="76">
        <v>1268736</v>
      </c>
      <c r="H20" s="78">
        <v>166730.20000000001</v>
      </c>
      <c r="I20" s="78">
        <v>6000</v>
      </c>
      <c r="J20" s="78">
        <v>1354681</v>
      </c>
      <c r="K20" s="76">
        <v>185926.39999999999</v>
      </c>
      <c r="L20" s="76">
        <v>8240</v>
      </c>
      <c r="M20" s="76">
        <v>1529008</v>
      </c>
      <c r="N20" s="78">
        <v>194943.9</v>
      </c>
      <c r="O20" s="78">
        <v>8685</v>
      </c>
      <c r="P20" s="78">
        <v>1410819</v>
      </c>
    </row>
    <row r="21" spans="1:18" s="51" customFormat="1" ht="24.95" customHeight="1" x14ac:dyDescent="0.25">
      <c r="A21" s="23" t="s">
        <v>11</v>
      </c>
      <c r="B21" s="78">
        <v>13417.79</v>
      </c>
      <c r="C21" s="78">
        <v>0</v>
      </c>
      <c r="D21" s="78">
        <v>208245</v>
      </c>
      <c r="E21" s="76">
        <v>20590.259999999998</v>
      </c>
      <c r="F21" s="76">
        <v>0</v>
      </c>
      <c r="G21" s="76">
        <v>354326</v>
      </c>
      <c r="H21" s="78">
        <v>25370.880000000001</v>
      </c>
      <c r="I21" s="78">
        <v>0</v>
      </c>
      <c r="J21" s="78">
        <v>434460</v>
      </c>
      <c r="K21" s="76">
        <v>25047.81</v>
      </c>
      <c r="L21" s="76">
        <v>0</v>
      </c>
      <c r="M21" s="76">
        <v>420131</v>
      </c>
      <c r="N21" s="78">
        <v>19978.14</v>
      </c>
      <c r="O21" s="78">
        <v>0</v>
      </c>
      <c r="P21" s="78">
        <v>238722</v>
      </c>
    </row>
    <row r="22" spans="1:18" s="51" customFormat="1" ht="24.95" customHeight="1" x14ac:dyDescent="0.25">
      <c r="A22" s="23" t="s">
        <v>12</v>
      </c>
      <c r="B22" s="78">
        <v>42980.26</v>
      </c>
      <c r="C22" s="78">
        <v>1267</v>
      </c>
      <c r="D22" s="78">
        <v>229335</v>
      </c>
      <c r="E22" s="76">
        <v>48761.16</v>
      </c>
      <c r="F22" s="76">
        <v>1298</v>
      </c>
      <c r="G22" s="76">
        <v>209639</v>
      </c>
      <c r="H22" s="78">
        <v>59225.88</v>
      </c>
      <c r="I22" s="78">
        <v>1180</v>
      </c>
      <c r="J22" s="78">
        <v>290565</v>
      </c>
      <c r="K22" s="76">
        <v>68928.100000000006</v>
      </c>
      <c r="L22" s="76">
        <v>819</v>
      </c>
      <c r="M22" s="76">
        <v>310679</v>
      </c>
      <c r="N22" s="78">
        <v>72903.48</v>
      </c>
      <c r="O22" s="78">
        <v>615</v>
      </c>
      <c r="P22" s="78">
        <v>377263</v>
      </c>
    </row>
    <row r="23" spans="1:18" s="51" customFormat="1" ht="24.95" customHeight="1" x14ac:dyDescent="0.25">
      <c r="A23" s="23" t="s">
        <v>13</v>
      </c>
      <c r="B23" s="78">
        <v>19489.95</v>
      </c>
      <c r="C23" s="78">
        <v>0</v>
      </c>
      <c r="D23" s="78">
        <v>302438</v>
      </c>
      <c r="E23" s="76">
        <v>21140.62</v>
      </c>
      <c r="F23" s="76">
        <v>0</v>
      </c>
      <c r="G23" s="76">
        <v>360178</v>
      </c>
      <c r="H23" s="78">
        <v>19727.57</v>
      </c>
      <c r="I23" s="78">
        <v>0</v>
      </c>
      <c r="J23" s="78">
        <v>351255</v>
      </c>
      <c r="K23" s="76">
        <v>19875.43</v>
      </c>
      <c r="L23" s="76">
        <v>0</v>
      </c>
      <c r="M23" s="76">
        <v>376702</v>
      </c>
      <c r="N23" s="78">
        <v>21960.38</v>
      </c>
      <c r="O23" s="78">
        <v>0</v>
      </c>
      <c r="P23" s="78">
        <v>367553</v>
      </c>
    </row>
    <row r="24" spans="1:18" s="51" customFormat="1" ht="24.95" customHeight="1" x14ac:dyDescent="0.25">
      <c r="A24" s="23" t="s">
        <v>14</v>
      </c>
      <c r="B24" s="78">
        <v>29036.03</v>
      </c>
      <c r="C24" s="78">
        <v>2345</v>
      </c>
      <c r="D24" s="78">
        <v>187061</v>
      </c>
      <c r="E24" s="76">
        <v>29577.360000000001</v>
      </c>
      <c r="F24" s="76">
        <v>1994</v>
      </c>
      <c r="G24" s="76">
        <v>221512</v>
      </c>
      <c r="H24" s="78">
        <v>32431.72</v>
      </c>
      <c r="I24" s="78">
        <v>1211</v>
      </c>
      <c r="J24" s="78">
        <v>224803</v>
      </c>
      <c r="K24" s="76">
        <v>38589.160000000003</v>
      </c>
      <c r="L24" s="76">
        <v>1567</v>
      </c>
      <c r="M24" s="76">
        <v>289413</v>
      </c>
      <c r="N24" s="78">
        <v>43123.57</v>
      </c>
      <c r="O24" s="78">
        <v>2457</v>
      </c>
      <c r="P24" s="78">
        <v>308930</v>
      </c>
    </row>
    <row r="25" spans="1:18" s="51" customFormat="1" ht="24.95" customHeight="1" x14ac:dyDescent="0.25">
      <c r="A25" s="23" t="s">
        <v>72</v>
      </c>
      <c r="B25" s="78">
        <v>680.69230000000005</v>
      </c>
      <c r="C25" s="78">
        <v>0</v>
      </c>
      <c r="D25" s="78">
        <v>14476</v>
      </c>
      <c r="E25" s="76">
        <v>1093.308</v>
      </c>
      <c r="F25" s="76">
        <v>0</v>
      </c>
      <c r="G25" s="76">
        <v>21051</v>
      </c>
      <c r="H25" s="78">
        <v>1160.673</v>
      </c>
      <c r="I25" s="78">
        <v>0</v>
      </c>
      <c r="J25" s="78">
        <v>22072</v>
      </c>
      <c r="K25" s="76">
        <v>1393.231</v>
      </c>
      <c r="L25" s="76">
        <v>0</v>
      </c>
      <c r="M25" s="76">
        <v>33423</v>
      </c>
      <c r="N25" s="78">
        <v>1824.827</v>
      </c>
      <c r="O25" s="78">
        <v>0</v>
      </c>
      <c r="P25" s="78">
        <v>33173</v>
      </c>
    </row>
    <row r="26" spans="1:18" s="51" customFormat="1" ht="24.95" customHeight="1" x14ac:dyDescent="0.25">
      <c r="A26" s="23" t="s">
        <v>73</v>
      </c>
      <c r="B26" s="78">
        <v>654.75</v>
      </c>
      <c r="C26" s="78">
        <v>0</v>
      </c>
      <c r="D26" s="78">
        <v>20019</v>
      </c>
      <c r="E26" s="76">
        <v>718.73080000000004</v>
      </c>
      <c r="F26" s="76">
        <v>0</v>
      </c>
      <c r="G26" s="76">
        <v>23462</v>
      </c>
      <c r="H26" s="78">
        <v>969.2115</v>
      </c>
      <c r="I26" s="78">
        <v>0</v>
      </c>
      <c r="J26" s="78">
        <v>33823</v>
      </c>
      <c r="K26" s="76">
        <v>1091.692</v>
      </c>
      <c r="L26" s="76">
        <v>0</v>
      </c>
      <c r="M26" s="76">
        <v>41180</v>
      </c>
      <c r="N26" s="78">
        <v>1936.058</v>
      </c>
      <c r="O26" s="78">
        <v>0</v>
      </c>
      <c r="P26" s="78">
        <v>46091</v>
      </c>
    </row>
    <row r="27" spans="1:18" s="51" customFormat="1" ht="24.95" customHeight="1" x14ac:dyDescent="0.25">
      <c r="A27" s="23" t="s">
        <v>15</v>
      </c>
      <c r="B27" s="78">
        <v>18357.97</v>
      </c>
      <c r="C27" s="78">
        <v>0</v>
      </c>
      <c r="D27" s="78">
        <v>200934</v>
      </c>
      <c r="E27" s="76">
        <v>22349.279999999999</v>
      </c>
      <c r="F27" s="76">
        <v>0</v>
      </c>
      <c r="G27" s="76">
        <v>314088</v>
      </c>
      <c r="H27" s="78">
        <v>22302.81</v>
      </c>
      <c r="I27" s="78">
        <v>0</v>
      </c>
      <c r="J27" s="78">
        <v>245261</v>
      </c>
      <c r="K27" s="76">
        <v>25404.76</v>
      </c>
      <c r="L27" s="76">
        <v>0</v>
      </c>
      <c r="M27" s="76">
        <v>300394</v>
      </c>
      <c r="N27" s="78">
        <v>27219.21</v>
      </c>
      <c r="O27" s="78">
        <v>0</v>
      </c>
      <c r="P27" s="78">
        <v>268222</v>
      </c>
    </row>
    <row r="28" spans="1:18" s="51" customFormat="1" ht="24.95" customHeight="1" x14ac:dyDescent="0.25">
      <c r="A28" s="23" t="s">
        <v>16</v>
      </c>
      <c r="B28" s="78">
        <v>3905.069</v>
      </c>
      <c r="C28" s="78">
        <v>0</v>
      </c>
      <c r="D28" s="78">
        <v>24693</v>
      </c>
      <c r="E28" s="76">
        <v>4157.5339999999997</v>
      </c>
      <c r="F28" s="76">
        <v>0</v>
      </c>
      <c r="G28" s="76">
        <v>22089</v>
      </c>
      <c r="H28" s="78">
        <v>4452.7929999999997</v>
      </c>
      <c r="I28" s="78">
        <v>0</v>
      </c>
      <c r="J28" s="78">
        <v>26447</v>
      </c>
      <c r="K28" s="76">
        <v>4244.4830000000002</v>
      </c>
      <c r="L28" s="76">
        <v>0</v>
      </c>
      <c r="M28" s="76">
        <v>29674</v>
      </c>
      <c r="N28" s="78">
        <v>4498.7240000000002</v>
      </c>
      <c r="O28" s="78">
        <v>0</v>
      </c>
      <c r="P28" s="78">
        <v>37268</v>
      </c>
    </row>
    <row r="29" spans="1:18" s="51" customFormat="1" ht="24.95" customHeight="1" x14ac:dyDescent="0.25">
      <c r="A29" s="23" t="s">
        <v>17</v>
      </c>
      <c r="B29" s="78">
        <v>1021.259</v>
      </c>
      <c r="C29" s="78">
        <v>0</v>
      </c>
      <c r="D29" s="78">
        <v>11162</v>
      </c>
      <c r="E29" s="76">
        <v>1323.5340000000001</v>
      </c>
      <c r="F29" s="76">
        <v>0</v>
      </c>
      <c r="G29" s="76">
        <v>16783</v>
      </c>
      <c r="H29" s="78">
        <v>1461.2239999999999</v>
      </c>
      <c r="I29" s="78">
        <v>0</v>
      </c>
      <c r="J29" s="78">
        <v>14414</v>
      </c>
      <c r="K29" s="76">
        <v>1748.1210000000001</v>
      </c>
      <c r="L29" s="76">
        <v>0</v>
      </c>
      <c r="M29" s="76">
        <v>19737</v>
      </c>
      <c r="N29" s="78">
        <v>2034.4659999999999</v>
      </c>
      <c r="O29" s="78">
        <v>0</v>
      </c>
      <c r="P29" s="78">
        <v>23341</v>
      </c>
    </row>
    <row r="30" spans="1:18" s="51" customFormat="1" ht="24.95" customHeight="1" x14ac:dyDescent="0.25">
      <c r="A30" s="23" t="s">
        <v>18</v>
      </c>
      <c r="B30" s="78">
        <v>0</v>
      </c>
      <c r="C30" s="78">
        <v>0</v>
      </c>
      <c r="D30" s="78">
        <v>0</v>
      </c>
      <c r="E30" s="76">
        <v>0</v>
      </c>
      <c r="F30" s="76">
        <v>0</v>
      </c>
      <c r="G30" s="76">
        <v>0</v>
      </c>
      <c r="H30" s="78">
        <v>4241.4660000000003</v>
      </c>
      <c r="I30" s="78">
        <v>0</v>
      </c>
      <c r="J30" s="78">
        <v>79948</v>
      </c>
      <c r="K30" s="76">
        <v>5189.5169999999998</v>
      </c>
      <c r="L30" s="76">
        <v>0</v>
      </c>
      <c r="M30" s="76">
        <v>123439</v>
      </c>
      <c r="N30" s="78">
        <v>3161.5859999999998</v>
      </c>
      <c r="O30" s="78">
        <v>0</v>
      </c>
      <c r="P30" s="78">
        <v>81659</v>
      </c>
    </row>
    <row r="31" spans="1:18" s="51" customFormat="1" ht="24.95" customHeight="1" x14ac:dyDescent="0.25">
      <c r="A31" s="23" t="s">
        <v>19</v>
      </c>
      <c r="B31" s="78">
        <v>0</v>
      </c>
      <c r="C31" s="78">
        <v>0</v>
      </c>
      <c r="D31" s="78">
        <v>0</v>
      </c>
      <c r="E31" s="76">
        <v>0</v>
      </c>
      <c r="F31" s="76">
        <v>0</v>
      </c>
      <c r="G31" s="76">
        <v>0</v>
      </c>
      <c r="H31" s="78">
        <v>20800.259999999998</v>
      </c>
      <c r="I31" s="78">
        <v>0</v>
      </c>
      <c r="J31" s="78">
        <v>354512</v>
      </c>
      <c r="K31" s="76">
        <v>19858.29</v>
      </c>
      <c r="L31" s="76">
        <v>0</v>
      </c>
      <c r="M31" s="76">
        <v>340980</v>
      </c>
      <c r="N31" s="78">
        <v>16816.55</v>
      </c>
      <c r="O31" s="78">
        <v>0</v>
      </c>
      <c r="P31" s="78">
        <v>225565</v>
      </c>
    </row>
    <row r="32" spans="1:18" s="51" customFormat="1" ht="15" customHeight="1" x14ac:dyDescent="0.25">
      <c r="A32" s="13"/>
      <c r="B32" s="116"/>
      <c r="C32" s="116"/>
      <c r="D32" s="116"/>
      <c r="E32" s="112"/>
      <c r="F32" s="112"/>
      <c r="G32" s="112"/>
      <c r="H32" s="113"/>
      <c r="I32" s="113"/>
      <c r="J32" s="113"/>
      <c r="K32" s="112"/>
      <c r="L32" s="112"/>
      <c r="M32" s="112"/>
      <c r="N32" s="113"/>
      <c r="O32" s="113"/>
      <c r="P32" s="113"/>
    </row>
    <row r="33" spans="1:16" s="51" customFormat="1" ht="15" customHeight="1" x14ac:dyDescent="0.25">
      <c r="A33" s="44" t="s">
        <v>41</v>
      </c>
      <c r="B33" s="116"/>
      <c r="C33" s="116"/>
      <c r="D33" s="116"/>
      <c r="E33" s="112"/>
      <c r="F33" s="112"/>
      <c r="G33" s="112"/>
      <c r="H33" s="113"/>
      <c r="I33" s="113"/>
      <c r="J33" s="113"/>
      <c r="K33" s="112"/>
      <c r="L33" s="112"/>
      <c r="M33" s="112"/>
      <c r="N33" s="113"/>
      <c r="O33" s="113"/>
      <c r="P33" s="113"/>
    </row>
    <row r="34" spans="1:16" s="51" customFormat="1" ht="24.95" customHeight="1" x14ac:dyDescent="0.25">
      <c r="A34" s="23" t="s">
        <v>169</v>
      </c>
      <c r="B34" s="133">
        <v>0.17123830000000001</v>
      </c>
      <c r="C34" s="133">
        <v>-44.5</v>
      </c>
      <c r="D34" s="133">
        <v>57</v>
      </c>
      <c r="E34" s="134">
        <v>2.5544199999999999</v>
      </c>
      <c r="F34" s="134">
        <v>-15.33333</v>
      </c>
      <c r="G34" s="134">
        <v>56</v>
      </c>
      <c r="H34" s="133">
        <v>7.9601030000000002</v>
      </c>
      <c r="I34" s="133">
        <v>-4.177778</v>
      </c>
      <c r="J34" s="133">
        <v>322</v>
      </c>
      <c r="K34" s="134">
        <v>7.6702690000000002</v>
      </c>
      <c r="L34" s="134">
        <v>-10.096769999999999</v>
      </c>
      <c r="M34" s="134">
        <v>333.57139999999998</v>
      </c>
      <c r="N34" s="133">
        <v>2.7176260000000001</v>
      </c>
      <c r="O34" s="133">
        <v>0.41843970000000003</v>
      </c>
      <c r="P34" s="133">
        <v>60</v>
      </c>
    </row>
    <row r="35" spans="1:16" s="51" customFormat="1" ht="24.95" customHeight="1" x14ac:dyDescent="0.25">
      <c r="A35" s="23" t="s">
        <v>51</v>
      </c>
      <c r="B35" s="133">
        <v>1.561764E-2</v>
      </c>
      <c r="C35" s="133">
        <v>4.32044E-3</v>
      </c>
      <c r="D35" s="133">
        <v>4.7461660000000003E-2</v>
      </c>
      <c r="E35" s="134">
        <v>1.4882650000000001E-2</v>
      </c>
      <c r="F35" s="134">
        <v>4.5603689999999999E-3</v>
      </c>
      <c r="G35" s="134">
        <v>3.975741E-2</v>
      </c>
      <c r="H35" s="133">
        <v>1.423139E-2</v>
      </c>
      <c r="I35" s="133">
        <v>5.5178759999999997E-3</v>
      </c>
      <c r="J35" s="133">
        <v>3.4166670000000003E-2</v>
      </c>
      <c r="K35" s="134">
        <v>1.6217059999999998E-2</v>
      </c>
      <c r="L35" s="134">
        <v>5.5963289999999997E-3</v>
      </c>
      <c r="M35" s="134">
        <v>3.6231079999999999E-2</v>
      </c>
      <c r="N35" s="133">
        <v>1.9154279999999999E-2</v>
      </c>
      <c r="O35" s="133">
        <v>3.2925889999999998E-3</v>
      </c>
      <c r="P35" s="133">
        <v>5.0528389999999999E-2</v>
      </c>
    </row>
    <row r="36" spans="1:16" s="51" customFormat="1" ht="24.95" customHeight="1" x14ac:dyDescent="0.25">
      <c r="A36" s="23" t="s">
        <v>170</v>
      </c>
      <c r="B36" s="133">
        <v>3.9362200000000001</v>
      </c>
      <c r="C36" s="133">
        <v>0.1896745</v>
      </c>
      <c r="D36" s="133">
        <v>45.303570000000001</v>
      </c>
      <c r="E36" s="134">
        <v>3.1703749999999999</v>
      </c>
      <c r="F36" s="134">
        <v>0.1346367</v>
      </c>
      <c r="G36" s="134">
        <v>55.4</v>
      </c>
      <c r="H36" s="133">
        <v>2.8470629999999999</v>
      </c>
      <c r="I36" s="133">
        <v>0.14400560000000001</v>
      </c>
      <c r="J36" s="133">
        <v>87.608689999999996</v>
      </c>
      <c r="K36" s="134">
        <v>1.508073</v>
      </c>
      <c r="L36" s="134">
        <v>7.7976190000000001E-2</v>
      </c>
      <c r="M36" s="134">
        <v>39.893940000000001</v>
      </c>
      <c r="N36" s="133">
        <v>0.58350449999999998</v>
      </c>
      <c r="O36" s="133">
        <v>6.5236820000000001E-2</v>
      </c>
      <c r="P36" s="133">
        <v>7.0958909999999999</v>
      </c>
    </row>
    <row r="37" spans="1:16" s="51" customFormat="1" ht="24.95" customHeight="1" x14ac:dyDescent="0.25">
      <c r="A37" s="23" t="s">
        <v>53</v>
      </c>
      <c r="B37" s="133">
        <v>0.77300659999999999</v>
      </c>
      <c r="C37" s="133">
        <v>0.33303929999999998</v>
      </c>
      <c r="D37" s="133">
        <v>1.2168429999999999</v>
      </c>
      <c r="E37" s="134">
        <v>0.78689509999999996</v>
      </c>
      <c r="F37" s="134">
        <v>0.38893699999999998</v>
      </c>
      <c r="G37" s="134">
        <v>1.2918149999999999</v>
      </c>
      <c r="H37" s="133">
        <v>0.83109630000000001</v>
      </c>
      <c r="I37" s="133">
        <v>0.43964969999999998</v>
      </c>
      <c r="J37" s="133">
        <v>1.403837</v>
      </c>
      <c r="K37" s="134">
        <v>0.85718349999999999</v>
      </c>
      <c r="L37" s="134">
        <v>0.50832929999999998</v>
      </c>
      <c r="M37" s="134">
        <v>1.231074</v>
      </c>
      <c r="N37" s="133">
        <v>0.80994900000000003</v>
      </c>
      <c r="O37" s="133">
        <v>0.43400759999999999</v>
      </c>
      <c r="P37" s="133">
        <v>1.202396</v>
      </c>
    </row>
    <row r="38" spans="1:16" s="12" customFormat="1" ht="15" customHeight="1" thickBot="1" x14ac:dyDescent="0.3">
      <c r="A38" s="3"/>
      <c r="B38" s="117"/>
      <c r="C38" s="117"/>
      <c r="D38" s="117"/>
      <c r="E38" s="118"/>
      <c r="F38" s="118"/>
      <c r="G38" s="118"/>
      <c r="H38" s="119"/>
      <c r="I38" s="119"/>
      <c r="J38" s="119"/>
      <c r="K38" s="118"/>
      <c r="L38" s="118"/>
      <c r="M38" s="118"/>
      <c r="N38" s="119"/>
      <c r="O38" s="119"/>
      <c r="P38" s="119"/>
    </row>
    <row r="39" spans="1:16" s="12" customFormat="1" ht="18" x14ac:dyDescent="0.25">
      <c r="A39" s="14"/>
      <c r="B39" s="120" t="s">
        <v>148</v>
      </c>
      <c r="C39" s="120" t="s">
        <v>149</v>
      </c>
      <c r="D39" s="120" t="s">
        <v>150</v>
      </c>
      <c r="E39" s="121" t="s">
        <v>148</v>
      </c>
      <c r="F39" s="121" t="s">
        <v>149</v>
      </c>
      <c r="G39" s="121" t="s">
        <v>150</v>
      </c>
      <c r="H39" s="120" t="s">
        <v>148</v>
      </c>
      <c r="I39" s="120" t="s">
        <v>149</v>
      </c>
      <c r="J39" s="120" t="s">
        <v>150</v>
      </c>
      <c r="K39" s="121" t="s">
        <v>148</v>
      </c>
      <c r="L39" s="121" t="s">
        <v>149</v>
      </c>
      <c r="M39" s="121" t="s">
        <v>150</v>
      </c>
      <c r="N39" s="120" t="s">
        <v>148</v>
      </c>
      <c r="O39" s="120" t="s">
        <v>149</v>
      </c>
      <c r="P39" s="120" t="s">
        <v>150</v>
      </c>
    </row>
    <row r="40" spans="1:16" s="12" customFormat="1" ht="18" x14ac:dyDescent="0.25">
      <c r="A40" s="14"/>
      <c r="B40" s="122" t="s">
        <v>65</v>
      </c>
      <c r="C40" s="122" t="s">
        <v>65</v>
      </c>
      <c r="D40" s="122" t="s">
        <v>65</v>
      </c>
      <c r="E40" s="123" t="s">
        <v>65</v>
      </c>
      <c r="F40" s="123" t="s">
        <v>65</v>
      </c>
      <c r="G40" s="123" t="s">
        <v>65</v>
      </c>
      <c r="H40" s="122" t="s">
        <v>65</v>
      </c>
      <c r="I40" s="122" t="s">
        <v>65</v>
      </c>
      <c r="J40" s="122" t="s">
        <v>65</v>
      </c>
      <c r="K40" s="123" t="s">
        <v>65</v>
      </c>
      <c r="L40" s="123" t="s">
        <v>65</v>
      </c>
      <c r="M40" s="123" t="s">
        <v>65</v>
      </c>
      <c r="N40" s="122" t="s">
        <v>65</v>
      </c>
      <c r="O40" s="122" t="s">
        <v>65</v>
      </c>
      <c r="P40" s="122" t="s">
        <v>65</v>
      </c>
    </row>
    <row r="41" spans="1:16" s="12" customFormat="1" ht="15" customHeight="1" x14ac:dyDescent="0.2">
      <c r="A41" s="44" t="s">
        <v>58</v>
      </c>
      <c r="B41" s="124"/>
      <c r="C41" s="124"/>
      <c r="D41" s="124"/>
      <c r="E41" s="125"/>
      <c r="F41" s="125"/>
      <c r="G41" s="125"/>
      <c r="H41" s="124"/>
      <c r="I41" s="124"/>
      <c r="J41" s="124"/>
      <c r="K41" s="125"/>
      <c r="L41" s="125"/>
      <c r="M41" s="125"/>
      <c r="N41" s="124"/>
      <c r="O41" s="124"/>
      <c r="P41" s="124"/>
    </row>
    <row r="42" spans="1:16" s="12" customFormat="1" ht="24.95" customHeight="1" x14ac:dyDescent="0.2">
      <c r="A42" s="23" t="s">
        <v>59</v>
      </c>
      <c r="B42" s="126">
        <v>1.831379E-2</v>
      </c>
      <c r="C42" s="126">
        <v>0</v>
      </c>
      <c r="D42" s="126">
        <v>0.14460000000000001</v>
      </c>
      <c r="E42" s="127">
        <v>2.304138E-2</v>
      </c>
      <c r="F42" s="127">
        <v>0</v>
      </c>
      <c r="G42" s="127">
        <v>0.1449</v>
      </c>
      <c r="H42" s="126">
        <v>2.7489659999999999E-2</v>
      </c>
      <c r="I42" s="126">
        <v>1E-4</v>
      </c>
      <c r="J42" s="126">
        <v>0.1336</v>
      </c>
      <c r="K42" s="127">
        <v>4.255345E-2</v>
      </c>
      <c r="L42" s="127">
        <v>0</v>
      </c>
      <c r="M42" s="127">
        <v>0.16870000000000002</v>
      </c>
      <c r="N42" s="126">
        <v>5.7655169999999999E-2</v>
      </c>
      <c r="O42" s="126">
        <v>2.0999999999999999E-3</v>
      </c>
      <c r="P42" s="126">
        <v>0.30420000000000003</v>
      </c>
    </row>
    <row r="43" spans="1:16" s="12" customFormat="1" ht="24.95" customHeight="1" x14ac:dyDescent="0.2">
      <c r="A43" s="23" t="s">
        <v>171</v>
      </c>
      <c r="B43" s="126">
        <v>9.8400000000000007E-4</v>
      </c>
      <c r="C43" s="126">
        <v>5.7200000000000003E-4</v>
      </c>
      <c r="D43" s="126">
        <v>2.0150000000000003E-3</v>
      </c>
      <c r="E43" s="127">
        <v>1.003E-3</v>
      </c>
      <c r="F43" s="127">
        <v>6.1400000000000007E-4</v>
      </c>
      <c r="G43" s="127">
        <v>2.7669999999999999E-3</v>
      </c>
      <c r="H43" s="126">
        <v>9.6699999999999998E-4</v>
      </c>
      <c r="I43" s="126">
        <v>6.0400000000000004E-4</v>
      </c>
      <c r="J43" s="126">
        <v>2.2500000000000003E-3</v>
      </c>
      <c r="K43" s="127">
        <v>9.0300000000000005E-4</v>
      </c>
      <c r="L43" s="127">
        <v>5.0500000000000002E-4</v>
      </c>
      <c r="M43" s="127">
        <v>1.534E-3</v>
      </c>
      <c r="N43" s="126">
        <v>8.7300000000000008E-4</v>
      </c>
      <c r="O43" s="126">
        <v>3.2000000000000002E-3</v>
      </c>
      <c r="P43" s="126">
        <v>0.32619999999999999</v>
      </c>
    </row>
    <row r="44" spans="1:16" s="12" customFormat="1" ht="24.95" customHeight="1" x14ac:dyDescent="0.2">
      <c r="A44" s="23" t="s">
        <v>172</v>
      </c>
      <c r="B44" s="126">
        <v>1.459E-3</v>
      </c>
      <c r="C44" s="126">
        <v>7.7899999999999996E-4</v>
      </c>
      <c r="D44" s="126">
        <v>3.4069999999999999E-3</v>
      </c>
      <c r="E44" s="127">
        <v>1.4790000000000001E-3</v>
      </c>
      <c r="F44" s="127">
        <v>7.7399999999999995E-4</v>
      </c>
      <c r="G44" s="127">
        <v>4.7289999999999997E-3</v>
      </c>
      <c r="H44" s="126">
        <v>1.3760000000000001E-3</v>
      </c>
      <c r="I44" s="126">
        <v>7.3800000000000005E-4</v>
      </c>
      <c r="J44" s="126">
        <v>3.408E-3</v>
      </c>
      <c r="K44" s="127">
        <v>1.2650000000000001E-3</v>
      </c>
      <c r="L44" s="127">
        <v>5.8E-4</v>
      </c>
      <c r="M44" s="127">
        <v>3.0149999999999999E-3</v>
      </c>
      <c r="N44" s="126">
        <v>1.2640000000000001E-3</v>
      </c>
      <c r="O44" s="126">
        <v>0</v>
      </c>
      <c r="P44" s="126">
        <v>1</v>
      </c>
    </row>
    <row r="45" spans="1:16" s="12" customFormat="1" ht="24.95" customHeight="1" x14ac:dyDescent="0.2">
      <c r="A45" s="23" t="s">
        <v>173</v>
      </c>
      <c r="B45" s="126">
        <v>1.57E-3</v>
      </c>
      <c r="C45" s="126">
        <v>8.92E-4</v>
      </c>
      <c r="D45" s="126">
        <v>3.4860000000000004E-3</v>
      </c>
      <c r="E45" s="127">
        <v>1.588E-3</v>
      </c>
      <c r="F45" s="127">
        <v>8.8199999999999997E-4</v>
      </c>
      <c r="G45" s="127">
        <v>4.8560000000000001E-3</v>
      </c>
      <c r="H45" s="126">
        <v>1.487E-3</v>
      </c>
      <c r="I45" s="126">
        <v>8.6300000000000005E-4</v>
      </c>
      <c r="J45" s="126">
        <v>3.5360000000000001E-3</v>
      </c>
      <c r="K45" s="127">
        <v>1.382E-3</v>
      </c>
      <c r="L45" s="127">
        <v>7.0599999999999992E-4</v>
      </c>
      <c r="M45" s="127">
        <v>3.1419999999999998E-3</v>
      </c>
      <c r="N45" s="126">
        <v>5.2798280000000003E-2</v>
      </c>
      <c r="O45" s="126">
        <v>0</v>
      </c>
      <c r="P45" s="126">
        <v>0.30380000000000001</v>
      </c>
    </row>
    <row r="46" spans="1:16" s="12" customFormat="1" ht="24.95" customHeight="1" x14ac:dyDescent="0.2">
      <c r="A46" s="23" t="s">
        <v>174</v>
      </c>
      <c r="B46" s="126">
        <v>1.0711109999999999E-2</v>
      </c>
      <c r="C46" s="126">
        <v>0</v>
      </c>
      <c r="D46" s="126">
        <v>0.27329999999999999</v>
      </c>
      <c r="E46" s="127">
        <v>2.0038459999999998E-2</v>
      </c>
      <c r="F46" s="127">
        <v>0</v>
      </c>
      <c r="G46" s="127">
        <v>0.34560000000000002</v>
      </c>
      <c r="H46" s="126">
        <v>1.9196230000000002E-2</v>
      </c>
      <c r="I46" s="126">
        <v>0</v>
      </c>
      <c r="J46" s="126">
        <v>0.41799999999999998</v>
      </c>
      <c r="K46" s="127">
        <v>5.1839620000000003E-2</v>
      </c>
      <c r="L46" s="127">
        <v>0</v>
      </c>
      <c r="M46" s="127">
        <v>0.77260000000000006</v>
      </c>
      <c r="N46" s="126">
        <v>9.1451919999999992E-2</v>
      </c>
      <c r="O46" s="126">
        <v>0</v>
      </c>
      <c r="P46" s="126">
        <v>0.90319999999999989</v>
      </c>
    </row>
    <row r="47" spans="1:16" s="12" customFormat="1" ht="24.95" customHeight="1" x14ac:dyDescent="0.2">
      <c r="A47" s="23" t="s">
        <v>175</v>
      </c>
      <c r="B47" s="126">
        <v>2.347931E-2</v>
      </c>
      <c r="C47" s="126">
        <v>0</v>
      </c>
      <c r="D47" s="126">
        <v>0.27789999999999998</v>
      </c>
      <c r="E47" s="127">
        <v>2.5827589999999997E-2</v>
      </c>
      <c r="F47" s="127">
        <v>0</v>
      </c>
      <c r="G47" s="127">
        <v>0.23280000000000001</v>
      </c>
      <c r="H47" s="126">
        <v>3.257931E-2</v>
      </c>
      <c r="I47" s="126">
        <v>0</v>
      </c>
      <c r="J47" s="126">
        <v>0.23379999999999998</v>
      </c>
      <c r="K47" s="127">
        <v>3.9677589999999999E-2</v>
      </c>
      <c r="L47" s="127">
        <v>0</v>
      </c>
      <c r="M47" s="127">
        <v>0.21960000000000002</v>
      </c>
      <c r="N47" s="126">
        <v>5.2305169999999998E-2</v>
      </c>
      <c r="O47" s="126">
        <v>0</v>
      </c>
      <c r="P47" s="126">
        <v>0.27160000000000001</v>
      </c>
    </row>
    <row r="48" spans="1:16" s="12" customFormat="1" ht="24.95" customHeight="1" x14ac:dyDescent="0.2">
      <c r="A48" s="23" t="s">
        <v>176</v>
      </c>
      <c r="B48" s="126">
        <v>3.2315629999999998E-2</v>
      </c>
      <c r="C48" s="126">
        <v>0</v>
      </c>
      <c r="D48" s="126">
        <v>0.29692830000000003</v>
      </c>
      <c r="E48" s="127">
        <v>3.4909389999999998E-2</v>
      </c>
      <c r="F48" s="127">
        <v>0</v>
      </c>
      <c r="G48" s="127">
        <v>0.49019610000000002</v>
      </c>
      <c r="H48" s="126">
        <v>3.7311520000000001E-2</v>
      </c>
      <c r="I48" s="126">
        <v>0</v>
      </c>
      <c r="J48" s="126">
        <v>0.33925280000000002</v>
      </c>
      <c r="K48" s="127">
        <v>5.4627769999999999E-2</v>
      </c>
      <c r="L48" s="127">
        <v>0</v>
      </c>
      <c r="M48" s="127">
        <v>0.76571430000000007</v>
      </c>
      <c r="N48" s="126">
        <v>3.5148150000000003E-2</v>
      </c>
      <c r="O48" s="126">
        <v>0</v>
      </c>
      <c r="P48" s="126">
        <v>0.18530199999999999</v>
      </c>
    </row>
    <row r="49" spans="1:16" s="12" customFormat="1" ht="24.95" customHeight="1" x14ac:dyDescent="0.2">
      <c r="A49" s="23" t="s">
        <v>177</v>
      </c>
      <c r="B49" s="126">
        <v>3.5220410000000001E-2</v>
      </c>
      <c r="C49" s="126">
        <v>0</v>
      </c>
      <c r="D49" s="126">
        <v>1</v>
      </c>
      <c r="E49" s="127">
        <v>3.0568689999999999E-2</v>
      </c>
      <c r="F49" s="127">
        <v>0</v>
      </c>
      <c r="G49" s="127">
        <v>0.44944299999999998</v>
      </c>
      <c r="H49" s="126">
        <v>3.0047210000000001E-2</v>
      </c>
      <c r="I49" s="126">
        <v>0</v>
      </c>
      <c r="J49" s="126">
        <v>0.3515723</v>
      </c>
      <c r="K49" s="127">
        <v>2.2506100000000001E-2</v>
      </c>
      <c r="L49" s="127">
        <v>0</v>
      </c>
      <c r="M49" s="127">
        <v>0.17039110000000002</v>
      </c>
      <c r="N49" s="126">
        <v>2.9338959999999997E-2</v>
      </c>
      <c r="O49" s="126">
        <v>0</v>
      </c>
      <c r="P49" s="126">
        <v>0.46966669999999999</v>
      </c>
    </row>
    <row r="50" spans="1:16" s="12" customFormat="1" ht="24.95" customHeight="1" x14ac:dyDescent="0.2">
      <c r="A50" s="23" t="s">
        <v>178</v>
      </c>
      <c r="B50" s="126">
        <v>1.5588370000000001E-2</v>
      </c>
      <c r="C50" s="126">
        <v>0</v>
      </c>
      <c r="D50" s="126">
        <v>0.4468085</v>
      </c>
      <c r="E50" s="127">
        <v>2.4628070000000002E-2</v>
      </c>
      <c r="F50" s="127">
        <v>0</v>
      </c>
      <c r="G50" s="127">
        <v>0.91445430000000005</v>
      </c>
      <c r="H50" s="126">
        <v>4.7390309999999998E-2</v>
      </c>
      <c r="I50" s="126">
        <v>0</v>
      </c>
      <c r="J50" s="126">
        <v>0.75498569999999998</v>
      </c>
      <c r="K50" s="127">
        <v>5.4456049999999999E-2</v>
      </c>
      <c r="L50" s="127">
        <v>0</v>
      </c>
      <c r="M50" s="127">
        <v>0.98538959999999998</v>
      </c>
      <c r="N50" s="126">
        <v>6.4061649999999998E-2</v>
      </c>
      <c r="O50" s="126">
        <v>0</v>
      </c>
      <c r="P50" s="126">
        <v>0.75165570000000004</v>
      </c>
    </row>
    <row r="51" spans="1:16" s="12" customFormat="1" ht="15" customHeight="1" x14ac:dyDescent="0.2">
      <c r="A51" s="13"/>
      <c r="B51" s="128"/>
      <c r="C51" s="128"/>
      <c r="D51" s="129"/>
      <c r="E51" s="130"/>
      <c r="F51" s="130"/>
      <c r="G51" s="130"/>
      <c r="H51" s="129"/>
      <c r="I51" s="129"/>
      <c r="J51" s="129"/>
      <c r="K51" s="130"/>
      <c r="L51" s="130"/>
      <c r="M51" s="130"/>
      <c r="N51" s="129"/>
      <c r="O51" s="129"/>
      <c r="P51" s="129"/>
    </row>
    <row r="52" spans="1:16" s="12" customFormat="1" ht="15" customHeight="1" x14ac:dyDescent="0.2">
      <c r="A52" s="44" t="s">
        <v>57</v>
      </c>
      <c r="B52" s="128"/>
      <c r="C52" s="128"/>
      <c r="D52" s="129"/>
      <c r="E52" s="130"/>
      <c r="F52" s="130"/>
      <c r="G52" s="130"/>
      <c r="H52" s="129"/>
      <c r="I52" s="129"/>
      <c r="J52" s="129"/>
      <c r="K52" s="130"/>
      <c r="L52" s="130"/>
      <c r="M52" s="130"/>
      <c r="N52" s="129"/>
      <c r="O52" s="129"/>
      <c r="P52" s="129"/>
    </row>
    <row r="53" spans="1:16" s="12" customFormat="1" ht="24.95" customHeight="1" x14ac:dyDescent="0.2">
      <c r="A53" s="23" t="s">
        <v>57</v>
      </c>
      <c r="B53" s="126">
        <v>1.8734940000000001E-3</v>
      </c>
      <c r="C53" s="126">
        <v>-4.7129149999999998E-3</v>
      </c>
      <c r="D53" s="126">
        <v>1.4453229999999999E-2</v>
      </c>
      <c r="E53" s="127">
        <v>3.0336790000000001E-3</v>
      </c>
      <c r="F53" s="127">
        <v>-1.476375E-3</v>
      </c>
      <c r="G53" s="127">
        <v>2.9674599999999999E-2</v>
      </c>
      <c r="H53" s="126">
        <v>3.6463570000000002E-3</v>
      </c>
      <c r="I53" s="126">
        <v>-1.4563760000000001E-3</v>
      </c>
      <c r="J53" s="126">
        <v>4.2848810000000001E-2</v>
      </c>
      <c r="K53" s="127">
        <v>7.3922340000000001E-3</v>
      </c>
      <c r="L53" s="127">
        <v>-8.83E-4</v>
      </c>
      <c r="M53" s="127">
        <v>3.8742200000000004E-2</v>
      </c>
      <c r="N53" s="126">
        <v>1.6362109999999999E-2</v>
      </c>
      <c r="O53" s="126">
        <v>3.4E-5</v>
      </c>
      <c r="P53" s="126">
        <v>6.2886620000000004E-2</v>
      </c>
    </row>
    <row r="54" spans="1:16" s="12" customFormat="1" ht="24.95" customHeight="1" x14ac:dyDescent="0.2">
      <c r="A54" s="23" t="s">
        <v>179</v>
      </c>
      <c r="B54" s="126">
        <v>6.3542699999999993E-4</v>
      </c>
      <c r="C54" s="126">
        <v>-1.47459E-3</v>
      </c>
      <c r="D54" s="126">
        <v>8.9961480000000007E-3</v>
      </c>
      <c r="E54" s="127">
        <v>1.0033830000000001E-3</v>
      </c>
      <c r="F54" s="127">
        <v>-1.3804209999999999E-3</v>
      </c>
      <c r="G54" s="127">
        <v>1.6836610000000002E-2</v>
      </c>
      <c r="H54" s="126">
        <v>1.8157609999999999E-3</v>
      </c>
      <c r="I54" s="126">
        <v>-1.023405E-3</v>
      </c>
      <c r="J54" s="126">
        <v>1.9793060000000001E-2</v>
      </c>
      <c r="K54" s="127">
        <v>5.2138100000000001E-3</v>
      </c>
      <c r="L54" s="127">
        <v>-2.4719329999999999E-3</v>
      </c>
      <c r="M54" s="127">
        <v>4.5906570000000001E-2</v>
      </c>
      <c r="N54" s="126">
        <v>1.3374560000000001E-2</v>
      </c>
      <c r="O54" s="126">
        <v>-8.0500000000000005E-4</v>
      </c>
      <c r="P54" s="126">
        <v>7.6538639999999991E-2</v>
      </c>
    </row>
    <row r="55" spans="1:16" s="12" customFormat="1" ht="24.95" customHeight="1" x14ac:dyDescent="0.2">
      <c r="A55" s="23" t="s">
        <v>180</v>
      </c>
      <c r="B55" s="126">
        <v>5.3318899999999999E-4</v>
      </c>
      <c r="C55" s="126">
        <v>-6.091618E-3</v>
      </c>
      <c r="D55" s="126">
        <v>2.4977289999999999E-2</v>
      </c>
      <c r="E55" s="127">
        <v>1.7276499999999999E-4</v>
      </c>
      <c r="F55" s="127">
        <v>-3.2099999999999994E-4</v>
      </c>
      <c r="G55" s="127">
        <v>5.0335189999999993E-3</v>
      </c>
      <c r="H55" s="126">
        <v>6.3247499999999996E-4</v>
      </c>
      <c r="I55" s="126">
        <v>-6.24275E-3</v>
      </c>
      <c r="J55" s="126">
        <v>1.8025409999999999E-2</v>
      </c>
      <c r="K55" s="127">
        <v>4.4665629999999998E-2</v>
      </c>
      <c r="L55" s="127">
        <v>-9.8700000000000003E-4</v>
      </c>
      <c r="M55" s="127">
        <v>1.6666669999999999</v>
      </c>
      <c r="N55" s="126">
        <v>4.6401999999999999E-2</v>
      </c>
      <c r="O55" s="126">
        <v>-4.8663619999999999E-3</v>
      </c>
      <c r="P55" s="126">
        <v>0.41976089999999999</v>
      </c>
    </row>
    <row r="56" spans="1:16" s="12" customFormat="1" ht="24.95" customHeight="1" x14ac:dyDescent="0.2">
      <c r="A56" s="23" t="s">
        <v>181</v>
      </c>
      <c r="B56" s="126">
        <v>6.1933400000000003E-4</v>
      </c>
      <c r="C56" s="126">
        <v>-6.3985170000000003E-3</v>
      </c>
      <c r="D56" s="126">
        <v>1.4084930000000001E-2</v>
      </c>
      <c r="E56" s="127">
        <v>6.0076599999999997E-4</v>
      </c>
      <c r="F56" s="127">
        <v>-1.2973190000000001E-3</v>
      </c>
      <c r="G56" s="127">
        <v>1.1576649999999999E-2</v>
      </c>
      <c r="H56" s="126">
        <v>1.689936E-3</v>
      </c>
      <c r="I56" s="126">
        <v>0</v>
      </c>
      <c r="J56" s="126">
        <v>4.4318989999999996E-2</v>
      </c>
      <c r="K56" s="127">
        <v>2.2222629999999999E-3</v>
      </c>
      <c r="L56" s="127">
        <v>-3.735581E-3</v>
      </c>
      <c r="M56" s="127">
        <v>3.5255059999999998E-2</v>
      </c>
      <c r="N56" s="126">
        <v>7.3439460000000005E-3</v>
      </c>
      <c r="O56" s="126">
        <v>-1.116439E-2</v>
      </c>
      <c r="P56" s="126">
        <v>7.9190240000000009E-2</v>
      </c>
    </row>
    <row r="57" spans="1:16" s="12" customFormat="1" ht="24.95" customHeight="1" x14ac:dyDescent="0.2">
      <c r="A57" s="23" t="s">
        <v>182</v>
      </c>
      <c r="B57" s="126">
        <v>1.6696000000000001E-5</v>
      </c>
      <c r="C57" s="126">
        <v>-2.7025080000000002E-3</v>
      </c>
      <c r="D57" s="126">
        <v>2.7401409999999998E-3</v>
      </c>
      <c r="E57" s="127">
        <v>2.2980099999999999E-4</v>
      </c>
      <c r="F57" s="127">
        <v>-3.1583200000000001E-3</v>
      </c>
      <c r="G57" s="127">
        <v>1.2450889999999999E-2</v>
      </c>
      <c r="H57" s="126">
        <v>3.1308500000000006E-4</v>
      </c>
      <c r="I57" s="126">
        <v>-2.4699999999999999E-4</v>
      </c>
      <c r="J57" s="126">
        <v>8.6934070000000002E-3</v>
      </c>
      <c r="K57" s="127">
        <v>1.1715950000000001E-3</v>
      </c>
      <c r="L57" s="127">
        <v>0</v>
      </c>
      <c r="M57" s="127">
        <v>2.7551779999999998E-2</v>
      </c>
      <c r="N57" s="126">
        <v>5.2873250000000007E-3</v>
      </c>
      <c r="O57" s="126">
        <v>0</v>
      </c>
      <c r="P57" s="126">
        <v>0.1110486</v>
      </c>
    </row>
    <row r="58" spans="1:16" s="12" customFormat="1" ht="24.95" customHeight="1" x14ac:dyDescent="0.2">
      <c r="A58" s="23" t="s">
        <v>183</v>
      </c>
      <c r="B58" s="126">
        <v>1.0507310000000001E-3</v>
      </c>
      <c r="C58" s="126">
        <v>-5.0223019999999993E-3</v>
      </c>
      <c r="D58" s="126">
        <v>2.3011529999999999E-2</v>
      </c>
      <c r="E58" s="127">
        <v>2.5999080000000002E-3</v>
      </c>
      <c r="F58" s="127">
        <v>-1.629948E-3</v>
      </c>
      <c r="G58" s="127">
        <v>5.8577399999999995E-2</v>
      </c>
      <c r="H58" s="126">
        <v>3.8473510000000002E-3</v>
      </c>
      <c r="I58" s="126">
        <v>-1.15288E-3</v>
      </c>
      <c r="J58" s="126">
        <v>6.1333770000000003E-2</v>
      </c>
      <c r="K58" s="127">
        <v>5.2130089999999994E-3</v>
      </c>
      <c r="L58" s="127">
        <v>-4.7400150000000002E-3</v>
      </c>
      <c r="M58" s="127">
        <v>7.3047009999999996E-2</v>
      </c>
      <c r="N58" s="126">
        <v>1.27197E-2</v>
      </c>
      <c r="O58" s="126">
        <v>-9.4654000000000005E-4</v>
      </c>
      <c r="P58" s="126">
        <v>0.1480621</v>
      </c>
    </row>
    <row r="59" spans="1:16" s="12" customFormat="1" ht="24.95" customHeight="1" x14ac:dyDescent="0.2">
      <c r="A59" s="23" t="s">
        <v>184</v>
      </c>
      <c r="B59" s="126">
        <v>4.1111630000000001E-3</v>
      </c>
      <c r="C59" s="126">
        <v>-3.6800239999999998E-2</v>
      </c>
      <c r="D59" s="126">
        <v>0.1143021</v>
      </c>
      <c r="E59" s="127">
        <v>8.4968209999999999E-3</v>
      </c>
      <c r="F59" s="127">
        <v>-2.1879840000000001E-2</v>
      </c>
      <c r="G59" s="127">
        <v>0.1372738</v>
      </c>
      <c r="H59" s="126">
        <v>2.712376E-2</v>
      </c>
      <c r="I59" s="126">
        <v>-2.856272E-2</v>
      </c>
      <c r="J59" s="126">
        <v>1.1370800000000001</v>
      </c>
      <c r="K59" s="127">
        <v>1.659921E-2</v>
      </c>
      <c r="L59" s="127">
        <v>-8.0576119999999987E-3</v>
      </c>
      <c r="M59" s="127">
        <v>0.11740930000000001</v>
      </c>
      <c r="N59" s="126">
        <v>3.97367E-2</v>
      </c>
      <c r="O59" s="126">
        <v>-0.1182197</v>
      </c>
      <c r="P59" s="126">
        <v>0.41528140000000002</v>
      </c>
    </row>
    <row r="60" spans="1:16" s="12" customFormat="1" ht="24.95" customHeight="1" thickBot="1" x14ac:dyDescent="0.25">
      <c r="A60" s="99" t="s">
        <v>185</v>
      </c>
      <c r="B60" s="131">
        <v>-0.177789</v>
      </c>
      <c r="C60" s="131">
        <v>-10.866669999999999</v>
      </c>
      <c r="D60" s="131">
        <v>0.12251150000000001</v>
      </c>
      <c r="E60" s="132">
        <v>-4.6353780000000002</v>
      </c>
      <c r="F60" s="132">
        <v>-265</v>
      </c>
      <c r="G60" s="132">
        <v>0.26156940000000001</v>
      </c>
      <c r="H60" s="131">
        <v>1.6057349999999998E-2</v>
      </c>
      <c r="I60" s="131">
        <v>-3.989844E-2</v>
      </c>
      <c r="J60" s="131">
        <v>0.1525851</v>
      </c>
      <c r="K60" s="132">
        <v>2.6901480000000002E-2</v>
      </c>
      <c r="L60" s="132">
        <v>-3.3864980000000003E-2</v>
      </c>
      <c r="M60" s="132">
        <v>0.51210430000000007</v>
      </c>
      <c r="N60" s="131">
        <v>4.4764760000000001E-2</v>
      </c>
      <c r="O60" s="131">
        <v>-0.22727269999999999</v>
      </c>
      <c r="P60" s="131">
        <v>0.68393780000000004</v>
      </c>
    </row>
    <row r="61" spans="1:16" s="12" customFormat="1" ht="15" x14ac:dyDescent="0.2">
      <c r="A61" s="3"/>
      <c r="B61" s="34"/>
      <c r="C61" s="34"/>
      <c r="D61" s="34"/>
    </row>
    <row r="62" spans="1:16" s="12" customFormat="1" ht="18" x14ac:dyDescent="0.25">
      <c r="A62" s="15" t="s">
        <v>67</v>
      </c>
      <c r="B62" s="34"/>
      <c r="C62" s="34"/>
      <c r="D62" s="34"/>
    </row>
    <row r="63" spans="1:16" s="12" customFormat="1" ht="18" x14ac:dyDescent="0.25">
      <c r="A63" s="15"/>
      <c r="B63" s="34"/>
      <c r="C63" s="34"/>
      <c r="D63" s="34"/>
    </row>
    <row r="64" spans="1:16" s="12" customFormat="1" ht="18" x14ac:dyDescent="0.25">
      <c r="A64" s="15" t="s">
        <v>74</v>
      </c>
      <c r="B64" s="34"/>
      <c r="C64" s="34"/>
      <c r="D64" s="34"/>
    </row>
    <row r="65" spans="1:4" s="12" customFormat="1" ht="24.95" customHeight="1" x14ac:dyDescent="0.25">
      <c r="A65" s="52" t="s">
        <v>75</v>
      </c>
      <c r="B65" s="34"/>
      <c r="C65" s="34"/>
      <c r="D65" s="34"/>
    </row>
    <row r="66" spans="1:4" s="12" customFormat="1" ht="24.95" customHeight="1" x14ac:dyDescent="0.25">
      <c r="A66" s="52" t="s">
        <v>76</v>
      </c>
      <c r="B66" s="34"/>
      <c r="C66" s="34"/>
      <c r="D66" s="34"/>
    </row>
    <row r="67" spans="1:4" s="12" customFormat="1" ht="24.95" customHeight="1" x14ac:dyDescent="0.25">
      <c r="A67" s="52" t="s">
        <v>186</v>
      </c>
      <c r="B67" s="34"/>
      <c r="C67" s="34"/>
      <c r="D67" s="34"/>
    </row>
    <row r="68" spans="1:4" s="12" customFormat="1" ht="24.95" customHeight="1" x14ac:dyDescent="0.25">
      <c r="A68" s="52" t="s">
        <v>187</v>
      </c>
      <c r="B68" s="34"/>
      <c r="C68" s="34"/>
      <c r="D68" s="34"/>
    </row>
    <row r="69" spans="1:4" s="12" customFormat="1" ht="24.95" customHeight="1" x14ac:dyDescent="0.25">
      <c r="A69" s="52" t="s">
        <v>188</v>
      </c>
      <c r="B69" s="34"/>
      <c r="C69" s="34"/>
      <c r="D69" s="34"/>
    </row>
    <row r="70" spans="1:4" s="12" customFormat="1" ht="24.95" customHeight="1" x14ac:dyDescent="0.25">
      <c r="A70" s="52" t="s">
        <v>189</v>
      </c>
      <c r="B70" s="34"/>
      <c r="C70" s="34"/>
      <c r="D70" s="34"/>
    </row>
    <row r="71" spans="1:4" s="12" customFormat="1" ht="24.95" customHeight="1" x14ac:dyDescent="0.25">
      <c r="A71" s="52" t="s">
        <v>190</v>
      </c>
      <c r="B71" s="34"/>
      <c r="C71" s="34"/>
      <c r="D71" s="34"/>
    </row>
    <row r="72" spans="1:4" s="12" customFormat="1" ht="24.95" customHeight="1" x14ac:dyDescent="0.25">
      <c r="A72" s="52" t="s">
        <v>191</v>
      </c>
      <c r="B72" s="34"/>
      <c r="C72" s="34"/>
      <c r="D72" s="34"/>
    </row>
    <row r="73" spans="1:4" s="12" customFormat="1" ht="24.95" customHeight="1" x14ac:dyDescent="0.25">
      <c r="A73" s="52" t="s">
        <v>192</v>
      </c>
      <c r="B73" s="34"/>
      <c r="C73" s="34"/>
      <c r="D73" s="34"/>
    </row>
    <row r="74" spans="1:4" s="12" customFormat="1" ht="24.95" customHeight="1" x14ac:dyDescent="0.25">
      <c r="A74" s="52" t="s">
        <v>193</v>
      </c>
      <c r="B74" s="34"/>
      <c r="C74" s="34"/>
      <c r="D74" s="34"/>
    </row>
    <row r="75" spans="1:4" s="12" customFormat="1" ht="24.95" customHeight="1" x14ac:dyDescent="0.25">
      <c r="A75" s="52" t="s">
        <v>194</v>
      </c>
      <c r="B75" s="34"/>
      <c r="C75" s="34"/>
      <c r="D75" s="34"/>
    </row>
    <row r="76" spans="1:4" s="12" customFormat="1" ht="24.95" customHeight="1" x14ac:dyDescent="0.25">
      <c r="A76" s="52" t="s">
        <v>195</v>
      </c>
      <c r="B76" s="34"/>
      <c r="C76" s="34"/>
      <c r="D76" s="34"/>
    </row>
    <row r="77" spans="1:4" s="12" customFormat="1" ht="24.95" customHeight="1" x14ac:dyDescent="0.25">
      <c r="A77" s="52" t="s">
        <v>196</v>
      </c>
      <c r="B77" s="34"/>
      <c r="C77" s="34"/>
      <c r="D77" s="34"/>
    </row>
    <row r="78" spans="1:4" s="12" customFormat="1" ht="18" x14ac:dyDescent="0.25">
      <c r="A78" s="15"/>
      <c r="B78" s="34"/>
      <c r="C78" s="34"/>
      <c r="D78" s="34"/>
    </row>
    <row r="79" spans="1:4" s="12" customFormat="1" ht="18" x14ac:dyDescent="0.25">
      <c r="A79" s="14" t="s">
        <v>77</v>
      </c>
      <c r="B79" s="35"/>
      <c r="C79" s="35"/>
      <c r="D79" s="35"/>
    </row>
    <row r="80" spans="1:4" s="12" customFormat="1" ht="18" x14ac:dyDescent="0.25">
      <c r="A80" s="14"/>
      <c r="B80" s="35"/>
      <c r="C80" s="35"/>
      <c r="D80" s="35"/>
    </row>
    <row r="81" spans="1:4" s="12" customFormat="1" ht="18" x14ac:dyDescent="0.25">
      <c r="A81" s="14" t="s">
        <v>78</v>
      </c>
      <c r="B81" s="36"/>
      <c r="C81" s="36"/>
      <c r="D81" s="36"/>
    </row>
    <row r="82" spans="1:4" s="12" customFormat="1" ht="18" x14ac:dyDescent="0.25">
      <c r="A82" s="52"/>
      <c r="B82" s="37"/>
      <c r="C82" s="36"/>
      <c r="D82" s="36"/>
    </row>
    <row r="83" spans="1:4" s="12" customFormat="1" ht="18" x14ac:dyDescent="0.25">
      <c r="A83" s="22" t="s">
        <v>68</v>
      </c>
      <c r="B83" s="34"/>
      <c r="C83" s="34"/>
      <c r="D83" s="34"/>
    </row>
    <row r="84" spans="1:4" s="12" customFormat="1" ht="24.95" customHeight="1" x14ac:dyDescent="0.25">
      <c r="A84" s="53" t="s">
        <v>79</v>
      </c>
      <c r="B84" s="34"/>
      <c r="C84" s="34"/>
      <c r="D84" s="34"/>
    </row>
    <row r="85" spans="1:4" s="12" customFormat="1" ht="24.95" customHeight="1" x14ac:dyDescent="0.25">
      <c r="A85" s="53" t="s">
        <v>197</v>
      </c>
      <c r="B85" s="34"/>
      <c r="C85" s="34"/>
      <c r="D85" s="34"/>
    </row>
    <row r="86" spans="1:4" s="12" customFormat="1" ht="24.95" customHeight="1" x14ac:dyDescent="0.25">
      <c r="A86" s="53" t="s">
        <v>198</v>
      </c>
      <c r="B86" s="34"/>
      <c r="C86" s="34"/>
      <c r="D86" s="34"/>
    </row>
    <row r="87" spans="1:4" s="12" customFormat="1" ht="24.95" customHeight="1" x14ac:dyDescent="0.25">
      <c r="A87" s="53" t="s">
        <v>98</v>
      </c>
      <c r="B87" s="34"/>
      <c r="C87" s="34"/>
      <c r="D87" s="34"/>
    </row>
    <row r="88" spans="1:4" s="12" customFormat="1" ht="24.95" customHeight="1" x14ac:dyDescent="0.25">
      <c r="A88" s="53" t="s">
        <v>99</v>
      </c>
      <c r="B88" s="34"/>
      <c r="C88" s="34"/>
      <c r="D88" s="34"/>
    </row>
    <row r="89" spans="1:4" ht="24.95" customHeight="1" x14ac:dyDescent="0.25">
      <c r="A89" s="53" t="s">
        <v>80</v>
      </c>
    </row>
    <row r="90" spans="1:4" ht="24.95" customHeight="1" x14ac:dyDescent="0.25">
      <c r="A90" s="53" t="s">
        <v>81</v>
      </c>
    </row>
    <row r="91" spans="1:4" ht="24.95" customHeight="1" x14ac:dyDescent="0.25">
      <c r="A91" s="53" t="s">
        <v>82</v>
      </c>
    </row>
    <row r="92" spans="1:4" ht="24.95" customHeight="1" x14ac:dyDescent="0.25">
      <c r="A92" s="53" t="s">
        <v>83</v>
      </c>
      <c r="B92" s="2"/>
      <c r="C92" s="2"/>
      <c r="D92" s="2"/>
    </row>
    <row r="93" spans="1:4" ht="24.95" customHeight="1" x14ac:dyDescent="0.25">
      <c r="A93" s="53" t="s">
        <v>84</v>
      </c>
    </row>
    <row r="94" spans="1:4" ht="24.95" customHeight="1" x14ac:dyDescent="0.25">
      <c r="A94" s="53" t="s">
        <v>85</v>
      </c>
    </row>
    <row r="95" spans="1:4" ht="24.95" customHeight="1" x14ac:dyDescent="0.25">
      <c r="A95" s="54" t="s">
        <v>87</v>
      </c>
    </row>
    <row r="96" spans="1:4" ht="24.95" customHeight="1" x14ac:dyDescent="0.25">
      <c r="A96" s="54" t="s">
        <v>88</v>
      </c>
    </row>
    <row r="97" spans="1:1" ht="24.95" customHeight="1" x14ac:dyDescent="0.25">
      <c r="A97" s="54" t="s">
        <v>89</v>
      </c>
    </row>
    <row r="98" spans="1:1" ht="24.95" customHeight="1" x14ac:dyDescent="0.25">
      <c r="A98" s="54" t="s">
        <v>90</v>
      </c>
    </row>
    <row r="99" spans="1:1" ht="24.95" customHeight="1" x14ac:dyDescent="0.25">
      <c r="A99" s="54" t="s">
        <v>91</v>
      </c>
    </row>
    <row r="100" spans="1:1" ht="24.95" customHeight="1" x14ac:dyDescent="0.25">
      <c r="A100" s="54" t="s">
        <v>64</v>
      </c>
    </row>
    <row r="101" spans="1:1" ht="24.95" customHeight="1" x14ac:dyDescent="0.25">
      <c r="A101" s="54" t="s">
        <v>92</v>
      </c>
    </row>
    <row r="102" spans="1:1" ht="24.95" customHeight="1" x14ac:dyDescent="0.25">
      <c r="A102" s="54" t="s">
        <v>93</v>
      </c>
    </row>
    <row r="103" spans="1:1" ht="24.95" customHeight="1" x14ac:dyDescent="0.25">
      <c r="A103" s="54" t="s">
        <v>94</v>
      </c>
    </row>
    <row r="104" spans="1:1" ht="24.95" customHeight="1" x14ac:dyDescent="0.25">
      <c r="A104" s="54" t="s">
        <v>95</v>
      </c>
    </row>
    <row r="105" spans="1:1" ht="24.95" customHeight="1" x14ac:dyDescent="0.25">
      <c r="A105" s="54" t="s">
        <v>199</v>
      </c>
    </row>
    <row r="106" spans="1:1" ht="24.95" customHeight="1" x14ac:dyDescent="0.25">
      <c r="A106" s="54" t="s">
        <v>96</v>
      </c>
    </row>
    <row r="107" spans="1:1" ht="24.95" customHeight="1" x14ac:dyDescent="0.25">
      <c r="A107" s="54" t="s">
        <v>97</v>
      </c>
    </row>
    <row r="108" spans="1:1" ht="24.95" customHeight="1" x14ac:dyDescent="0.25">
      <c r="A108" s="54" t="s">
        <v>200</v>
      </c>
    </row>
    <row r="109" spans="1:1" ht="24.95" customHeight="1" x14ac:dyDescent="0.25">
      <c r="A109" s="54" t="s">
        <v>201</v>
      </c>
    </row>
    <row r="110" spans="1:1" ht="24.95" customHeight="1" x14ac:dyDescent="0.25">
      <c r="A110" s="54" t="s">
        <v>202</v>
      </c>
    </row>
    <row r="111" spans="1:1" ht="24.95" customHeight="1" x14ac:dyDescent="0.25">
      <c r="A111" s="54" t="s">
        <v>203</v>
      </c>
    </row>
    <row r="112" spans="1:1" ht="24.95" customHeight="1" x14ac:dyDescent="0.25">
      <c r="A112" s="53" t="s">
        <v>223</v>
      </c>
    </row>
    <row r="113" spans="1:1" ht="24.95" customHeight="1" x14ac:dyDescent="0.25">
      <c r="A113" s="53" t="s">
        <v>204</v>
      </c>
    </row>
    <row r="114" spans="1:1" ht="24.95" customHeight="1" x14ac:dyDescent="0.25">
      <c r="A114" s="53" t="s">
        <v>205</v>
      </c>
    </row>
    <row r="115" spans="1:1" ht="24.95" customHeight="1" x14ac:dyDescent="0.25">
      <c r="A115" s="53" t="s">
        <v>206</v>
      </c>
    </row>
    <row r="116" spans="1:1" ht="24.95" customHeight="1" x14ac:dyDescent="0.25">
      <c r="A116" s="53" t="s">
        <v>207</v>
      </c>
    </row>
    <row r="117" spans="1:1" ht="24.95" customHeight="1" x14ac:dyDescent="0.25">
      <c r="A117" s="53" t="s">
        <v>208</v>
      </c>
    </row>
    <row r="118" spans="1:1" ht="24.95" customHeight="1" x14ac:dyDescent="0.25">
      <c r="A118" s="53" t="s">
        <v>209</v>
      </c>
    </row>
    <row r="119" spans="1:1" ht="24.95" customHeight="1" x14ac:dyDescent="0.25">
      <c r="A119" s="53" t="s">
        <v>210</v>
      </c>
    </row>
    <row r="120" spans="1:1" ht="24.95" customHeight="1" x14ac:dyDescent="0.25">
      <c r="A120" s="53" t="s">
        <v>211</v>
      </c>
    </row>
    <row r="121" spans="1:1" ht="24.95" customHeight="1" x14ac:dyDescent="0.25">
      <c r="A121" s="53" t="s">
        <v>212</v>
      </c>
    </row>
    <row r="122" spans="1:1" ht="24.95" customHeight="1" x14ac:dyDescent="0.25">
      <c r="A122" s="53" t="s">
        <v>213</v>
      </c>
    </row>
    <row r="123" spans="1:1" ht="24.95" customHeight="1" x14ac:dyDescent="0.25">
      <c r="A123" s="53" t="s">
        <v>214</v>
      </c>
    </row>
    <row r="124" spans="1:1" ht="24.95" customHeight="1" x14ac:dyDescent="0.25">
      <c r="A124" s="53" t="s">
        <v>215</v>
      </c>
    </row>
    <row r="125" spans="1:1" ht="24.95" customHeight="1" x14ac:dyDescent="0.25">
      <c r="A125" s="53" t="s">
        <v>216</v>
      </c>
    </row>
    <row r="126" spans="1:1" ht="24.95" customHeight="1" x14ac:dyDescent="0.25">
      <c r="A126" s="53" t="s">
        <v>217</v>
      </c>
    </row>
    <row r="127" spans="1:1" ht="24.95" customHeight="1" x14ac:dyDescent="0.25">
      <c r="A127" s="53" t="s">
        <v>218</v>
      </c>
    </row>
    <row r="128" spans="1:1" ht="24.95" customHeight="1" x14ac:dyDescent="0.25">
      <c r="A128" s="53" t="s">
        <v>219</v>
      </c>
    </row>
    <row r="129" spans="1:1" ht="24.95" customHeight="1" x14ac:dyDescent="0.25">
      <c r="A129" s="53" t="s">
        <v>220</v>
      </c>
    </row>
    <row r="130" spans="1:1" ht="24.95" customHeight="1" x14ac:dyDescent="0.25">
      <c r="A130" s="53" t="s">
        <v>221</v>
      </c>
    </row>
    <row r="131" spans="1:1" ht="24.95" customHeight="1" x14ac:dyDescent="0.25">
      <c r="A131" s="53" t="s">
        <v>222</v>
      </c>
    </row>
    <row r="132" spans="1:1" ht="18" x14ac:dyDescent="0.25">
      <c r="A132" s="52"/>
    </row>
    <row r="133" spans="1:1" ht="18" x14ac:dyDescent="0.25">
      <c r="A133" s="52"/>
    </row>
    <row r="134" spans="1:1" ht="18" x14ac:dyDescent="0.25">
      <c r="A134" s="52" t="s">
        <v>86</v>
      </c>
    </row>
  </sheetData>
  <mergeCells count="5">
    <mergeCell ref="B2:D2"/>
    <mergeCell ref="E2:G2"/>
    <mergeCell ref="H2:J2"/>
    <mergeCell ref="K2:M2"/>
    <mergeCell ref="N2:P2"/>
  </mergeCells>
  <printOptions horizontalCentered="1"/>
  <pageMargins left="0.25" right="0.25" top="0.75" bottom="0.75" header="0.3" footer="0.3"/>
  <pageSetup scale="37" orientation="landscape" r:id="rId1"/>
  <rowBreaks count="2" manualBreakCount="2">
    <brk id="60" max="15" man="1"/>
    <brk id="11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Aggregate_Assets&amp;Liabilities</vt:lpstr>
      <vt:lpstr>Aggregate_Income&amp;Expense</vt:lpstr>
      <vt:lpstr>Average_Assets&amp;Liabilities</vt:lpstr>
      <vt:lpstr>Average_Income&amp;Expense</vt:lpstr>
      <vt:lpstr>'Aggregate_Assets&amp;Liabilities'!Print_Area</vt:lpstr>
      <vt:lpstr>'Aggregate_Income&amp;Expense'!Print_Area</vt:lpstr>
      <vt:lpstr>'Average_Assets&amp;Liabilities'!Print_Area</vt:lpstr>
      <vt:lpstr>'Average_Income&amp;Expense'!Print_Area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2016-08-02T16:05:43Z</dcterms:created>
  <dcterms:modified xsi:type="dcterms:W3CDTF">2016-08-02T20:29:58Z</dcterms:modified>
</cp:coreProperties>
</file>